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S:\BSGA-Misc\Handbooks\Handbook 2022-23\F&amp;V + A&amp;T Entry Forms\Regional\Per Region\"/>
    </mc:Choice>
  </mc:AlternateContent>
  <xr:revisionPtr revIDLastSave="0" documentId="8_{A0A2BAEC-F7BF-4287-AE22-7F2A92C2C296}" xr6:coauthVersionLast="47" xr6:coauthVersionMax="47" xr10:uidLastSave="{00000000-0000-0000-0000-000000000000}"/>
  <bookViews>
    <workbookView xWindow="6210" yWindow="1140" windowWidth="18705" windowHeight="17115" xr2:uid="{00000000-000D-0000-FFFF-FFFF00000000}"/>
  </bookViews>
  <sheets>
    <sheet name="Entries" sheetId="1" r:id="rId1"/>
    <sheet name="Payment &amp; Authorisation" sheetId="19" r:id="rId2"/>
    <sheet name="Privacy" sheetId="18" r:id="rId3"/>
    <sheet name="Data" sheetId="17" r:id="rId4"/>
  </sheets>
  <externalReferences>
    <externalReference r:id="rId5"/>
  </externalReferences>
  <definedNames>
    <definedName name="AgeGroup">Data!$Q$20:$Q$23</definedName>
    <definedName name="AllEntries">Entries!$M$12:$M$114</definedName>
    <definedName name="Classes">[1]Data!$W$8:$W$14</definedName>
    <definedName name="CompNumbers">Data!$A$19:$O$26</definedName>
    <definedName name="Discipline">Data!$Q$27:$Q$36</definedName>
    <definedName name="FloorOrVault">[1]Data!$T$8:$T$10</definedName>
    <definedName name="MixedClasses">[1]Data!$W$20:$W$23</definedName>
    <definedName name="_xlnm.Print_Area" localSheetId="0">Entries!$B$2:$G$57</definedName>
    <definedName name="_xlnm.Print_Area" localSheetId="1">'Payment &amp; Authorisation'!$B$2:$I$69</definedName>
    <definedName name="_xlnm.Print_Area" localSheetId="2">Privacy!$A$1:$E$35</definedName>
    <definedName name="_xlnm.Print_Titles" localSheetId="2">Privacy!$1:$1</definedName>
    <definedName name="RegionCodes" localSheetId="1">[1]Data!$Q$1:$R$16</definedName>
    <definedName name="RegionCodes">Data!$Q$1:$R$16</definedName>
    <definedName name="RegionList" localSheetId="1">[1]Data!$Q$1:$Q$16</definedName>
    <definedName name="RegionList">Data!$Q$1:$Q$16</definedName>
    <definedName name="TeamNumbers">Data!$A$1:$P$16</definedName>
    <definedName name="TickBox" localSheetId="1">[1]Data!$T$2:$T$3</definedName>
    <definedName name="TickBox">Data!$T$2:$T$3</definedName>
    <definedName name="VaultType">[1]Data!$T$13:$T$17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19" l="1"/>
  <c r="H4" i="19"/>
  <c r="H3" i="19"/>
  <c r="C3" i="19"/>
  <c r="M56" i="1" l="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S35" i="17"/>
  <c r="S34" i="17"/>
  <c r="S33" i="17"/>
  <c r="L38" i="1"/>
  <c r="L37" i="1"/>
  <c r="L36" i="1"/>
  <c r="L35" i="1"/>
  <c r="L34" i="1"/>
  <c r="L33" i="1"/>
  <c r="L32" i="1"/>
  <c r="L31" i="1"/>
  <c r="L30" i="1"/>
  <c r="L29" i="1"/>
  <c r="L28" i="1"/>
  <c r="L27" i="1"/>
  <c r="L26" i="1"/>
  <c r="L25" i="1"/>
  <c r="L24" i="1"/>
  <c r="L23" i="1"/>
  <c r="L22" i="1"/>
  <c r="L21" i="1"/>
  <c r="L47" i="1"/>
  <c r="L46" i="1"/>
  <c r="L45" i="1"/>
  <c r="L44" i="1"/>
  <c r="L43" i="1"/>
  <c r="L42" i="1"/>
  <c r="L41" i="1"/>
  <c r="L40" i="1"/>
  <c r="L39" i="1"/>
  <c r="S30" i="17"/>
  <c r="S29" i="17"/>
  <c r="S28" i="17"/>
  <c r="S27" i="17"/>
  <c r="S32" i="17"/>
  <c r="S31" i="17"/>
  <c r="L56" i="1"/>
  <c r="L55" i="1"/>
  <c r="L54" i="1"/>
  <c r="L53" i="1"/>
  <c r="L52" i="1"/>
  <c r="L51" i="1"/>
  <c r="L50" i="1"/>
  <c r="L49" i="1"/>
  <c r="L48" i="1"/>
  <c r="G57" i="1" l="1"/>
  <c r="I5" i="19" s="1"/>
  <c r="M16" i="1" l="1"/>
  <c r="G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8" authorId="0" shapeId="0" xr:uid="{B29EB606-9776-4D16-867A-2EF3D301B8A3}">
      <text>
        <r>
          <rPr>
            <b/>
            <sz val="9"/>
            <color indexed="81"/>
            <rFont val="Tahoma"/>
            <family val="2"/>
          </rPr>
          <t xml:space="preserve">e.g. Head of Department, School teacher,  
BG Club Coach
</t>
        </r>
      </text>
    </comment>
  </commentList>
</comments>
</file>

<file path=xl/sharedStrings.xml><?xml version="1.0" encoding="utf-8"?>
<sst xmlns="http://schemas.openxmlformats.org/spreadsheetml/2006/main" count="523" uniqueCount="469">
  <si>
    <t>Group</t>
  </si>
  <si>
    <t>Tick box</t>
  </si>
  <si>
    <t>E</t>
  </si>
  <si>
    <t>EM</t>
  </si>
  <si>
    <t>L</t>
  </si>
  <si>
    <t>N</t>
  </si>
  <si>
    <t>NI</t>
  </si>
  <si>
    <t>NW</t>
  </si>
  <si>
    <t>S</t>
  </si>
  <si>
    <t>Sc</t>
  </si>
  <si>
    <t>SE</t>
  </si>
  <si>
    <t>SW</t>
  </si>
  <si>
    <t>W</t>
  </si>
  <si>
    <t>WM</t>
  </si>
  <si>
    <t>Y</t>
  </si>
  <si>
    <t>BSB</t>
  </si>
  <si>
    <t>BSN</t>
  </si>
  <si>
    <t>.</t>
  </si>
  <si>
    <t>D001</t>
  </si>
  <si>
    <t>D002</t>
  </si>
  <si>
    <t>D003</t>
  </si>
  <si>
    <t>D004</t>
  </si>
  <si>
    <t>D005</t>
  </si>
  <si>
    <t>D006</t>
  </si>
  <si>
    <t>D007</t>
  </si>
  <si>
    <t>D008</t>
  </si>
  <si>
    <t>D009</t>
  </si>
  <si>
    <t>D010</t>
  </si>
  <si>
    <t>D011</t>
  </si>
  <si>
    <t>D012</t>
  </si>
  <si>
    <t>D013</t>
  </si>
  <si>
    <t>B001</t>
  </si>
  <si>
    <t>N001</t>
  </si>
  <si>
    <t>*</t>
  </si>
  <si>
    <t>East Region</t>
  </si>
  <si>
    <t>D014</t>
  </si>
  <si>
    <t>D015</t>
  </si>
  <si>
    <t>D016</t>
  </si>
  <si>
    <t>D017</t>
  </si>
  <si>
    <t>D018</t>
  </si>
  <si>
    <t>D019</t>
  </si>
  <si>
    <t>D020</t>
  </si>
  <si>
    <t>D021</t>
  </si>
  <si>
    <t>D022</t>
  </si>
  <si>
    <t>D023</t>
  </si>
  <si>
    <t>D024</t>
  </si>
  <si>
    <t>D025</t>
  </si>
  <si>
    <t>D026</t>
  </si>
  <si>
    <t>B014</t>
  </si>
  <si>
    <t>N014</t>
  </si>
  <si>
    <t>East Midlands Region</t>
  </si>
  <si>
    <t>ü</t>
  </si>
  <si>
    <t>D027</t>
  </si>
  <si>
    <t>D028</t>
  </si>
  <si>
    <t>D029</t>
  </si>
  <si>
    <t>D030</t>
  </si>
  <si>
    <t>D031</t>
  </si>
  <si>
    <t>D032</t>
  </si>
  <si>
    <t>D033</t>
  </si>
  <si>
    <t>D034</t>
  </si>
  <si>
    <t>D035</t>
  </si>
  <si>
    <t>D036</t>
  </si>
  <si>
    <t>D037</t>
  </si>
  <si>
    <t>D038</t>
  </si>
  <si>
    <t>D039</t>
  </si>
  <si>
    <t>B027</t>
  </si>
  <si>
    <t>N027</t>
  </si>
  <si>
    <t>London Region</t>
  </si>
  <si>
    <t>D040</t>
  </si>
  <si>
    <t>D041</t>
  </si>
  <si>
    <t>D042</t>
  </si>
  <si>
    <t>D043</t>
  </si>
  <si>
    <t>D044</t>
  </si>
  <si>
    <t>D045</t>
  </si>
  <si>
    <t>D046</t>
  </si>
  <si>
    <t>D047</t>
  </si>
  <si>
    <t>D048</t>
  </si>
  <si>
    <t>D049</t>
  </si>
  <si>
    <t>D050</t>
  </si>
  <si>
    <t>D051</t>
  </si>
  <si>
    <t>D052</t>
  </si>
  <si>
    <t>B040</t>
  </si>
  <si>
    <t>N040</t>
  </si>
  <si>
    <t>North Region</t>
  </si>
  <si>
    <t>Northern Ireland</t>
  </si>
  <si>
    <t>D101</t>
  </si>
  <si>
    <t>D102</t>
  </si>
  <si>
    <t>D103</t>
  </si>
  <si>
    <t>D104</t>
  </si>
  <si>
    <t>D105</t>
  </si>
  <si>
    <t>D106</t>
  </si>
  <si>
    <t>D107</t>
  </si>
  <si>
    <t>D108</t>
  </si>
  <si>
    <t>D109</t>
  </si>
  <si>
    <t>D110</t>
  </si>
  <si>
    <t>D111</t>
  </si>
  <si>
    <t>D112</t>
  </si>
  <si>
    <t>D113</t>
  </si>
  <si>
    <t>B101</t>
  </si>
  <si>
    <t>N101</t>
  </si>
  <si>
    <t>North West Region</t>
  </si>
  <si>
    <t>D114</t>
  </si>
  <si>
    <t>D115</t>
  </si>
  <si>
    <t>D116</t>
  </si>
  <si>
    <t>D117</t>
  </si>
  <si>
    <t>D118</t>
  </si>
  <si>
    <t>D119</t>
  </si>
  <si>
    <t>D120</t>
  </si>
  <si>
    <t>D121</t>
  </si>
  <si>
    <t>D122</t>
  </si>
  <si>
    <t>D123</t>
  </si>
  <si>
    <t>D124</t>
  </si>
  <si>
    <t>D125</t>
  </si>
  <si>
    <t>D126</t>
  </si>
  <si>
    <t>B114</t>
  </si>
  <si>
    <t>N114</t>
  </si>
  <si>
    <t>South Region</t>
  </si>
  <si>
    <t>D127</t>
  </si>
  <si>
    <t>D128</t>
  </si>
  <si>
    <t>D129</t>
  </si>
  <si>
    <t>D130</t>
  </si>
  <si>
    <t>D131</t>
  </si>
  <si>
    <t>D132</t>
  </si>
  <si>
    <t>D133</t>
  </si>
  <si>
    <t>D134</t>
  </si>
  <si>
    <t>D135</t>
  </si>
  <si>
    <t>D136</t>
  </si>
  <si>
    <t>D137</t>
  </si>
  <si>
    <t>D138</t>
  </si>
  <si>
    <t>D139</t>
  </si>
  <si>
    <t>B127</t>
  </si>
  <si>
    <t>N127</t>
  </si>
  <si>
    <t>Scotland</t>
  </si>
  <si>
    <t>D140</t>
  </si>
  <si>
    <t>D141</t>
  </si>
  <si>
    <t>D142</t>
  </si>
  <si>
    <t>D143</t>
  </si>
  <si>
    <t>D144</t>
  </si>
  <si>
    <t>D145</t>
  </si>
  <si>
    <t>D146</t>
  </si>
  <si>
    <t>D147</t>
  </si>
  <si>
    <t>D148</t>
  </si>
  <si>
    <t>D149</t>
  </si>
  <si>
    <t>D150</t>
  </si>
  <si>
    <t>D151</t>
  </si>
  <si>
    <t>D152</t>
  </si>
  <si>
    <t>B140</t>
  </si>
  <si>
    <t>N140</t>
  </si>
  <si>
    <t>South East Region</t>
  </si>
  <si>
    <t>South West Region</t>
  </si>
  <si>
    <t>D201</t>
  </si>
  <si>
    <t>D202</t>
  </si>
  <si>
    <t>D203</t>
  </si>
  <si>
    <t>D204</t>
  </si>
  <si>
    <t>D205</t>
  </si>
  <si>
    <t>D206</t>
  </si>
  <si>
    <t>D207</t>
  </si>
  <si>
    <t>D208</t>
  </si>
  <si>
    <t>D209</t>
  </si>
  <si>
    <t>D210</t>
  </si>
  <si>
    <t>D211</t>
  </si>
  <si>
    <t>D212</t>
  </si>
  <si>
    <t>D213</t>
  </si>
  <si>
    <t>B201</t>
  </si>
  <si>
    <t>N201</t>
  </si>
  <si>
    <t>Wales</t>
  </si>
  <si>
    <t>D214</t>
  </si>
  <si>
    <t>D215</t>
  </si>
  <si>
    <t>D216</t>
  </si>
  <si>
    <t>D217</t>
  </si>
  <si>
    <t>D218</t>
  </si>
  <si>
    <t>D219</t>
  </si>
  <si>
    <t>D220</t>
  </si>
  <si>
    <t>D221</t>
  </si>
  <si>
    <t>D222</t>
  </si>
  <si>
    <t>D223</t>
  </si>
  <si>
    <t>D224</t>
  </si>
  <si>
    <t>D225</t>
  </si>
  <si>
    <t>D226</t>
  </si>
  <si>
    <t>B214</t>
  </si>
  <si>
    <t>N214</t>
  </si>
  <si>
    <t>West Midlands Region</t>
  </si>
  <si>
    <t>D227</t>
  </si>
  <si>
    <t>D228</t>
  </si>
  <si>
    <t>D229</t>
  </si>
  <si>
    <t>D230</t>
  </si>
  <si>
    <t>D231</t>
  </si>
  <si>
    <t>D232</t>
  </si>
  <si>
    <t>D233</t>
  </si>
  <si>
    <t>D234</t>
  </si>
  <si>
    <t>D235</t>
  </si>
  <si>
    <t>D236</t>
  </si>
  <si>
    <t>D237</t>
  </si>
  <si>
    <t>D238</t>
  </si>
  <si>
    <t>D239</t>
  </si>
  <si>
    <t>B227</t>
  </si>
  <si>
    <t>N227</t>
  </si>
  <si>
    <t>Yorkshire</t>
  </si>
  <si>
    <t>D240</t>
  </si>
  <si>
    <t>D241</t>
  </si>
  <si>
    <t>D242</t>
  </si>
  <si>
    <t>D243</t>
  </si>
  <si>
    <t>D244</t>
  </si>
  <si>
    <t>D245</t>
  </si>
  <si>
    <t>D246</t>
  </si>
  <si>
    <t>D247</t>
  </si>
  <si>
    <t>D248</t>
  </si>
  <si>
    <t>D249</t>
  </si>
  <si>
    <t>D250</t>
  </si>
  <si>
    <t>D251</t>
  </si>
  <si>
    <t>D252</t>
  </si>
  <si>
    <t>B240</t>
  </si>
  <si>
    <t>N240</t>
  </si>
  <si>
    <t>01</t>
  </si>
  <si>
    <t>08</t>
  </si>
  <si>
    <t>15</t>
  </si>
  <si>
    <t>22</t>
  </si>
  <si>
    <t>29</t>
  </si>
  <si>
    <t>36</t>
  </si>
  <si>
    <t>43</t>
  </si>
  <si>
    <t>50</t>
  </si>
  <si>
    <t>57</t>
  </si>
  <si>
    <t>64</t>
  </si>
  <si>
    <t>71</t>
  </si>
  <si>
    <t>78</t>
  </si>
  <si>
    <t>85</t>
  </si>
  <si>
    <t>02</t>
  </si>
  <si>
    <t>09</t>
  </si>
  <si>
    <t>16</t>
  </si>
  <si>
    <t>23</t>
  </si>
  <si>
    <t>30</t>
  </si>
  <si>
    <t>37</t>
  </si>
  <si>
    <t>44</t>
  </si>
  <si>
    <t>51</t>
  </si>
  <si>
    <t>58</t>
  </si>
  <si>
    <t>65</t>
  </si>
  <si>
    <t>72</t>
  </si>
  <si>
    <t>79</t>
  </si>
  <si>
    <t>86</t>
  </si>
  <si>
    <t>03</t>
  </si>
  <si>
    <t>10</t>
  </si>
  <si>
    <t>17</t>
  </si>
  <si>
    <t>24</t>
  </si>
  <si>
    <t>31</t>
  </si>
  <si>
    <t>38</t>
  </si>
  <si>
    <t>45</t>
  </si>
  <si>
    <t>52</t>
  </si>
  <si>
    <t>59</t>
  </si>
  <si>
    <t>66</t>
  </si>
  <si>
    <t>73</t>
  </si>
  <si>
    <t>80</t>
  </si>
  <si>
    <t>87</t>
  </si>
  <si>
    <t>04</t>
  </si>
  <si>
    <t>11</t>
  </si>
  <si>
    <t>18</t>
  </si>
  <si>
    <t>25</t>
  </si>
  <si>
    <t>32</t>
  </si>
  <si>
    <t>39</t>
  </si>
  <si>
    <t>46</t>
  </si>
  <si>
    <t>53</t>
  </si>
  <si>
    <t>60</t>
  </si>
  <si>
    <t>67</t>
  </si>
  <si>
    <t>74</t>
  </si>
  <si>
    <t>81</t>
  </si>
  <si>
    <t>88</t>
  </si>
  <si>
    <t>05</t>
  </si>
  <si>
    <t>12</t>
  </si>
  <si>
    <t>19</t>
  </si>
  <si>
    <t>26</t>
  </si>
  <si>
    <t>33</t>
  </si>
  <si>
    <t>40</t>
  </si>
  <si>
    <t>47</t>
  </si>
  <si>
    <t>54</t>
  </si>
  <si>
    <t>61</t>
  </si>
  <si>
    <t>68</t>
  </si>
  <si>
    <t>75</t>
  </si>
  <si>
    <t>82</t>
  </si>
  <si>
    <t>89</t>
  </si>
  <si>
    <t>06</t>
  </si>
  <si>
    <t>13</t>
  </si>
  <si>
    <t>20</t>
  </si>
  <si>
    <t>27</t>
  </si>
  <si>
    <t>34</t>
  </si>
  <si>
    <t>41</t>
  </si>
  <si>
    <t>48</t>
  </si>
  <si>
    <t>55</t>
  </si>
  <si>
    <t>62</t>
  </si>
  <si>
    <t>69</t>
  </si>
  <si>
    <t>76</t>
  </si>
  <si>
    <t>83</t>
  </si>
  <si>
    <t>90</t>
  </si>
  <si>
    <t>07</t>
  </si>
  <si>
    <t>14</t>
  </si>
  <si>
    <t>21</t>
  </si>
  <si>
    <t>28</t>
  </si>
  <si>
    <t>35</t>
  </si>
  <si>
    <t>42</t>
  </si>
  <si>
    <t>49</t>
  </si>
  <si>
    <t>56</t>
  </si>
  <si>
    <t>63</t>
  </si>
  <si>
    <t>70</t>
  </si>
  <si>
    <t>77</t>
  </si>
  <si>
    <t>84</t>
  </si>
  <si>
    <t>91</t>
  </si>
  <si>
    <t xml:space="preserve">Competition date: </t>
  </si>
  <si>
    <t>Closing Date:</t>
  </si>
  <si>
    <t>Region:</t>
  </si>
  <si>
    <t>Nominated Judge:</t>
  </si>
  <si>
    <t>Tick the box!</t>
  </si>
  <si>
    <t xml:space="preserve">HOME / MOBILE Phone: </t>
  </si>
  <si>
    <t xml:space="preserve">Address: </t>
  </si>
  <si>
    <t>Entry Fee</t>
  </si>
  <si>
    <t>Pair</t>
  </si>
  <si>
    <t>Total</t>
  </si>
  <si>
    <t>Solo</t>
  </si>
  <si>
    <t>Channel Islands</t>
  </si>
  <si>
    <t>CI</t>
  </si>
  <si>
    <t xml:space="preserve">Privacy Policy - Use of Personal Data </t>
  </si>
  <si>
    <t>version 2021-07-18</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</si>
  <si>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"vital" or 'legitimate interest' sections of GDPR and explicit consent is therefore not necessary.
In most cases, the consent acknowledged when pupils attend a school should be sufficient to cover the usage laid out in this policy.
You may print this sheet if you wish to use it as a record of agreement for each gymnast.
This is necessary to comply with UK Data Protection and GDPR regulations.</t>
  </si>
  <si>
    <t>What personal data do we need?</t>
  </si>
  <si>
    <t>We need the name, school year and gender for each competitor. This is the absolute minimum data that we need to run the competition.
If there are exceptional welfare concerns such as protection orders, you may use an alias name for affected pupils.
Please ensure that the child is aware of their alias.</t>
  </si>
  <si>
    <t>What other data do we need?</t>
  </si>
  <si>
    <t>We also need details of your school (name, BGSA affiliation number), the name of the responsible coach, and, optionally, school contact phone number and email address.
Where possible, please provide a school email address rather than a personal one, but do ensure that it will be monitored.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</si>
  <si>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</si>
  <si>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</si>
  <si>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 and "Vital interests")</t>
    </r>
  </si>
  <si>
    <t>What do we do with the data?</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</si>
  <si>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</si>
  <si>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Each entrants' name and gender may also appear in a printed programme for the competition, printed copies of the results generated during the event, emails sent to all clubs before and after the event, and on websites that list the entrants and results.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school, gender and age category</t>
  </si>
  <si>
    <t>How is the data protected?</t>
  </si>
  <si>
    <t>Reasonable measures are taken to protect personal information that is not in the public domain. We do not collect any data that is classified as 'sensitive', so levels of protection are appropriate to this category of data.</t>
  </si>
  <si>
    <t>Who has access to the data?</t>
  </si>
  <si>
    <t>Competition officials will have access to all of the information provided on this form. Some of the information is made available to the general public through the publication of programmes and results.(see below).</t>
  </si>
  <si>
    <t>Do we share your data with 3rd parties?</t>
  </si>
  <si>
    <t>We may use a third party to print programmes.  Competition results are considered to be in the public domain, so entrants' names and competition class (age group, grade and gender) will be published.
Contact details provided on the form may be shared with the governing body or subsequent competition organisers for the purposes of enabling communication with the club in direct connection with this or other competitions.</t>
  </si>
  <si>
    <t>How long with personal data be retained?</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</si>
  <si>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</si>
  <si>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</si>
  <si>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</si>
  <si>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</si>
  <si>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</si>
  <si>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</si>
  <si>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Changes to this policy</t>
  </si>
  <si>
    <t>This policy may be updated occasionally for legal or operational reasons. We will make best endeavours to contact all subjects in the event of any changes.</t>
  </si>
  <si>
    <t>Individual Consent</t>
  </si>
  <si>
    <t>If your existing school privacy policy does not  include consent for the above use of personal data, you must obtain it explicitly from each entrant. You can print this sheet for this purpose, which should be retained for your records.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</si>
  <si>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</si>
  <si>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Subject Name:</t>
  </si>
  <si>
    <t>Signature if the subject is over 13 years of age:</t>
  </si>
  <si>
    <t>Date:</t>
  </si>
  <si>
    <t>And/or parent or guardian if the subject is under 16 :</t>
  </si>
  <si>
    <t>Signature:</t>
  </si>
  <si>
    <t>You must confirm that the music used by your gymnasts is not from any Disney productions (including derivatives) 
or any other music on the prohibited list in the current Handbook.</t>
  </si>
  <si>
    <t>For Office Use</t>
  </si>
  <si>
    <t>Choose your Region from this drop-down list</t>
  </si>
  <si>
    <t>For Official Use Only</t>
  </si>
  <si>
    <t>ACR</t>
  </si>
  <si>
    <t>OFFC|DISC|KIND|NAME|CLUB|ROLE|TIME|NOTE</t>
  </si>
  <si>
    <t xml:space="preserve">Competition Venue: </t>
  </si>
  <si>
    <t>Fenton Manor</t>
  </si>
  <si>
    <t xml:space="preserve">Name of School: </t>
  </si>
  <si>
    <t xml:space="preserve">Qualified person in charge: </t>
  </si>
  <si>
    <t xml:space="preserve">Mobile phone No: </t>
  </si>
  <si>
    <t>Affiliation No:</t>
  </si>
  <si>
    <t xml:space="preserve">Email: </t>
  </si>
  <si>
    <t>Disciplines</t>
  </si>
  <si>
    <t>Acro Pair - Boys</t>
  </si>
  <si>
    <t>Acro Pair - Girls</t>
  </si>
  <si>
    <t>Acro Pair - Mixed</t>
  </si>
  <si>
    <t>Acro Group</t>
  </si>
  <si>
    <t>Tumbling - Boys</t>
  </si>
  <si>
    <t>Tumbling - Girls</t>
  </si>
  <si>
    <t>Ages</t>
  </si>
  <si>
    <t>Under 11</t>
  </si>
  <si>
    <t>Under 14</t>
  </si>
  <si>
    <t>Over 14</t>
  </si>
  <si>
    <t>ACR|Pairs|M</t>
  </si>
  <si>
    <t>ACR|Pairs|F</t>
  </si>
  <si>
    <t>ACR|Pairs|X</t>
  </si>
  <si>
    <t>ACR|Group|F</t>
  </si>
  <si>
    <t>TUM|BSGA|M</t>
  </si>
  <si>
    <t>TUM|BSGA|F</t>
  </si>
  <si>
    <t>Age</t>
  </si>
  <si>
    <t>|U11|</t>
  </si>
  <si>
    <t>|U14|</t>
  </si>
  <si>
    <t>|O14|</t>
  </si>
  <si>
    <t>Competitor's Name(s)</t>
  </si>
  <si>
    <t>Fee</t>
  </si>
  <si>
    <t>1
2
3</t>
  </si>
  <si>
    <t>Event</t>
  </si>
  <si>
    <t xml:space="preserve">Please complete the form  as follows:                              </t>
  </si>
  <si>
    <t>Entries MUST be received by the closing date  to avoid a late entry fee!</t>
  </si>
  <si>
    <t>11th February 2023</t>
  </si>
  <si>
    <t>18th January 2023</t>
  </si>
  <si>
    <t>DIS Pair - Level 1</t>
  </si>
  <si>
    <t>ACR|GPD1|X</t>
  </si>
  <si>
    <t>DIS Pair - Level 2</t>
  </si>
  <si>
    <t>DIS Pair - Level 3</t>
  </si>
  <si>
    <t>ACR|GPD3|X</t>
  </si>
  <si>
    <t>ACR|GPD2|X</t>
  </si>
  <si>
    <t>Open (Disabilities)</t>
  </si>
  <si>
    <t>|ALL|</t>
  </si>
  <si>
    <t>BRITISH SCHOOLS ACROBATIC, DISABILITIES and TUMBLING GYMNASTICS 
REGIONAL ENTRY FORM</t>
  </si>
  <si>
    <t>DISC|GRD|GEN|AGE|FN|CLUBS|MAIL|REGN|</t>
  </si>
  <si>
    <t>v 2023.2</t>
  </si>
  <si>
    <t>Account Number:</t>
  </si>
  <si>
    <t>British Schools Gymnastics Competitions</t>
  </si>
  <si>
    <t>Payment and Consent Form</t>
  </si>
  <si>
    <t xml:space="preserve"> Date:</t>
  </si>
  <si>
    <t>Venue:</t>
  </si>
  <si>
    <t>School:</t>
  </si>
  <si>
    <t>Entry Fees</t>
  </si>
  <si>
    <t>How to Enter</t>
  </si>
  <si>
    <t>A.  Affiliate your school on the BSGA Website ( https://www.bsga.org/affiliation/ )</t>
  </si>
  <si>
    <t>B.  Complete the 'Entries' sheet</t>
  </si>
  <si>
    <t>C.  Fill in this Payment and Consent form</t>
  </si>
  <si>
    <t>D.  Ensure that the school physically signs this sheet, or emails it from a school email account</t>
  </si>
  <si>
    <t>E.  Either:  Email the entire Excel file and proof-of-payment to the organiser from a school email account</t>
  </si>
  <si>
    <t xml:space="preserve">     Or:  Email the entire Excel file, a scan/photo of this signed consent form, and proof-of-payment to the organiser</t>
  </si>
  <si>
    <t>Affiliation</t>
  </si>
  <si>
    <t>Each school or individual entrant must be affiliated to the British Schools Gymnastics Association for insurance to be in place.  Entries cannot be accepted without an affiliation number. Get this at  https://bsga.org/affiliation before submitting your entry.  
Individual affiliation is available if the child is home educated, or there are very few entrants from a school.</t>
  </si>
  <si>
    <t>How to fill in the Entries sheet</t>
  </si>
  <si>
    <t>1. Fill in the school name, address and contact details</t>
  </si>
  <si>
    <t>2. Provide the name of an appropriately qualified coach who will supervise the children at the event</t>
  </si>
  <si>
    <t>Officials and Judges</t>
  </si>
  <si>
    <t>Please provide the names of anyone who will be available to help in other roles on the day if possible</t>
  </si>
  <si>
    <t xml:space="preserve">How to Pay       </t>
  </si>
  <si>
    <t xml:space="preserve">Please pay by Bank Transfer to: </t>
  </si>
  <si>
    <t>Account Name:</t>
  </si>
  <si>
    <t>WMSGA</t>
  </si>
  <si>
    <t>Sort Code:</t>
  </si>
  <si>
    <t>77-85-14</t>
  </si>
  <si>
    <t>Payee advice:</t>
  </si>
  <si>
    <t>Where to send the form</t>
  </si>
  <si>
    <t xml:space="preserve">Email this Excel file to:    </t>
  </si>
  <si>
    <t>vicki@bsga.org</t>
  </si>
  <si>
    <t>Please keep it in Excel format, NOT pdf or numbers.</t>
  </si>
  <si>
    <t xml:space="preserve">by the closing date: </t>
  </si>
  <si>
    <t>Data Protection</t>
  </si>
  <si>
    <t xml:space="preserve">It is important that you read, understand and consent to the data protection policy shown in the Privacy Policy worksheet.
Competition programmes, running orders and results will be in the public domain.
As team manager, you must obtain explicit consent for each entrant whose details you provide.
This should be covered by your school's privacy policy, but please check that it includes the data usage described on the Privacy Policy worksheet.
Otheriwse, you must obtain explicit consent from each entrant, ensuring that they have read, understood and agreed to the policy.  The Privacy Policy worksheet has a consent section if you wish to use this directly. </t>
  </si>
  <si>
    <t>Welfare</t>
  </si>
  <si>
    <t xml:space="preserve">Every competitor must be accompanied by a coach who holds an appropriate British Gymnastics recognised qualification and will take responsibility for the competitors' safety at the venue and on the equipment. </t>
  </si>
  <si>
    <t>The coach must be named on the entry form and must have a current DBS either via the school or their professional body</t>
  </si>
  <si>
    <t>Should the nominated coach fail to attend, a suitably-qualified substitute may be asked to offer his or her services.</t>
  </si>
  <si>
    <t>If no substitute can be secured, then the competitor will not be allowed to compete.</t>
  </si>
  <si>
    <t>The team manager is responsible for ensuring that their competitors are capable of performing safely on the equipment provided and also responsible for the behaviour of competitors. The team manager is also responsible for ensuring competition rules are adhered to. A full set of the rules is available at https://www.bsga.org/events-rules/competition-rules/ and it is the team managers responsibility to obtain a copy. All competition information will be sent to the team manager.</t>
  </si>
  <si>
    <t>School Approval</t>
  </si>
  <si>
    <t>Entries must be approved by the head teacher or authorised member of staff, in order that the pupils are covered by any insurance that the school may have in place.</t>
  </si>
  <si>
    <t>Any deliberate misrepresentation on this form will be dealt with very seriously, as it could invalidate the insurance cover for pupils and staff members. It may also lead to disqualification from this and future BSGA competitions.</t>
  </si>
  <si>
    <t>You acknowledge that BSGA has Public Liability insurance, but that further insurance is limited by whatever your school policies provide, or as may be augmented for any pupils having British Gymnastics membership.</t>
  </si>
  <si>
    <t>No responsibility will be accepted for loss or damage to property or injury to persons other than within the scope of the BSGA insurance policy.</t>
  </si>
  <si>
    <t>The BSGA competition series comprises 2 rounds of event in each academic year.  
Consent for your pupils attending the regional round constitutes consent for their participation in the final.</t>
  </si>
  <si>
    <t xml:space="preserve">Agreement - Team Manager </t>
  </si>
  <si>
    <t>I hereby declare that I shall be responsible for the entrants from this school at this event, and that I have a current enhanced DBS clearance.</t>
  </si>
  <si>
    <t>I  confirm that the named coach is suitably qualified and also has and enhanced DBS clearance.</t>
  </si>
  <si>
    <t>Name:</t>
  </si>
  <si>
    <t>Position:</t>
  </si>
  <si>
    <t>Address:</t>
  </si>
  <si>
    <t>Telephone:</t>
  </si>
  <si>
    <t>Email:</t>
  </si>
  <si>
    <t>Signature :</t>
  </si>
  <si>
    <t>Date :</t>
  </si>
  <si>
    <t xml:space="preserve">Approval - Head Teacher or Authorised Staff Member </t>
  </si>
  <si>
    <t>I hereby give permission for my school pupils to participate in this BSGA competition series for the current academic year.</t>
  </si>
  <si>
    <t>If this form is sent from a school email account, a 'wet ink' signature is not required. 
The sender must have authority to grant permission.</t>
  </si>
  <si>
    <t>Total:</t>
  </si>
  <si>
    <t>Please put  'AT' plus your school name or affiliation number</t>
  </si>
  <si>
    <t>Pick the Event from the dropdown list in the row you are filling in (click in the cell to see the little arrow!)
Pick the Age Group from the dropdown list
Enter the gymnasts names - 2 for pairs, 6 for groups, all separated by commas
You can put all of your entries for acro, tumbling and disabilities in this list in any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</si>
</sst>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quot;£&quot;#,##0.00"/>
    <numFmt numFmtId="165" formatCode="[$-F800]dddd\,\ mmmm\ dd\,\ yyyy"/>
  </numFmts>
  <fonts count="76" x14ac:knownFonts="1">
    <font>
      <sz val="10"/>
      <name val="Arial"/>
    </font>
    <font>
      <b/>
      <sz val="10"/>
      <name val="Arial"/>
      <family val="2"/>
    </font>
    <font>
      <sz val="8"/>
      <name val="Arial"/>
      <family val="2"/>
    </font>
    <font>
      <sz val="10"/>
      <name val="Arial"/>
      <family val="2"/>
      <charset val="161"/>
    </font>
    <font>
      <b/>
      <sz val="10"/>
      <name val="Arial"/>
      <family val="2"/>
      <charset val="161"/>
    </font>
    <font>
      <b/>
      <sz val="16"/>
      <color theme="4" tint="-0.249977111117893"/>
      <name val="Calibri"/>
      <family val="2"/>
      <charset val="161"/>
      <scheme val="minor"/>
    </font>
    <font>
      <b/>
      <sz val="14"/>
      <color theme="9" tint="-0.249977111117893"/>
      <name val="Calibri"/>
      <family val="2"/>
      <charset val="161"/>
      <scheme val="minor"/>
    </font>
    <font>
      <b/>
      <sz val="14"/>
      <color theme="4" tint="-0.249977111117893"/>
      <name val="Calibri"/>
      <family val="2"/>
      <charset val="161"/>
      <scheme val="minor"/>
    </font>
    <font>
      <sz val="10"/>
      <name val="Calibri"/>
      <family val="2"/>
      <charset val="161"/>
      <scheme val="minor"/>
    </font>
    <font>
      <b/>
      <sz val="12"/>
      <name val="Calibri"/>
      <family val="2"/>
      <charset val="161"/>
      <scheme val="minor"/>
    </font>
    <font>
      <b/>
      <sz val="16"/>
      <color theme="4" tint="0.39997558519241921"/>
      <name val="Calibri"/>
      <family val="2"/>
      <charset val="161"/>
      <scheme val="minor"/>
    </font>
    <font>
      <sz val="12"/>
      <color rgb="FFFF0000"/>
      <name val="Calibri"/>
      <family val="2"/>
      <charset val="161"/>
      <scheme val="minor"/>
    </font>
    <font>
      <b/>
      <sz val="10"/>
      <color rgb="FFFF0000"/>
      <name val="Calibri"/>
      <family val="2"/>
      <charset val="161"/>
      <scheme val="minor"/>
    </font>
    <font>
      <b/>
      <u/>
      <sz val="12"/>
      <color rgb="FFFF0000"/>
      <name val="Calibri"/>
      <family val="2"/>
      <charset val="161"/>
      <scheme val="minor"/>
    </font>
    <font>
      <b/>
      <sz val="16"/>
      <name val="Calibri"/>
      <family val="2"/>
      <charset val="161"/>
      <scheme val="minor"/>
    </font>
    <font>
      <sz val="10"/>
      <color rgb="FFC00000"/>
      <name val="Calibri"/>
      <family val="2"/>
      <charset val="161"/>
      <scheme val="minor"/>
    </font>
    <font>
      <b/>
      <sz val="12"/>
      <color theme="4" tint="-0.249977111117893"/>
      <name val="Calibri"/>
      <family val="2"/>
      <charset val="161"/>
      <scheme val="minor"/>
    </font>
    <font>
      <sz val="12"/>
      <name val="Arial"/>
      <family val="2"/>
      <charset val="161"/>
    </font>
    <font>
      <b/>
      <sz val="36"/>
      <color rgb="FF00B050"/>
      <name val="Calibri"/>
      <family val="2"/>
      <charset val="161"/>
      <scheme val="minor"/>
    </font>
    <font>
      <b/>
      <sz val="10"/>
      <name val="Calibri"/>
      <family val="2"/>
      <charset val="161"/>
      <scheme val="minor"/>
    </font>
    <font>
      <b/>
      <sz val="12"/>
      <color rgb="FFFF0000"/>
      <name val="Calibri"/>
      <family val="2"/>
      <charset val="161"/>
      <scheme val="minor"/>
    </font>
    <font>
      <b/>
      <sz val="11"/>
      <name val="Calibri"/>
      <family val="2"/>
      <charset val="161"/>
      <scheme val="minor"/>
    </font>
    <font>
      <b/>
      <sz val="20"/>
      <color theme="0"/>
      <name val="Arial"/>
      <family val="2"/>
      <charset val="161"/>
    </font>
    <font>
      <b/>
      <sz val="12"/>
      <name val="Arial"/>
      <family val="2"/>
      <charset val="161"/>
    </font>
    <font>
      <i/>
      <sz val="12"/>
      <name val="Arial"/>
      <family val="2"/>
      <charset val="161"/>
    </font>
    <font>
      <i/>
      <sz val="10"/>
      <name val="Arial"/>
      <family val="2"/>
      <charset val="161"/>
    </font>
    <font>
      <sz val="20"/>
      <color theme="4" tint="-0.249977111117893"/>
      <name val="Arial"/>
      <family val="2"/>
      <charset val="161"/>
    </font>
    <font>
      <sz val="12"/>
      <color theme="4" tint="-0.249977111117893"/>
      <name val="Arial"/>
      <family val="2"/>
      <charset val="161"/>
    </font>
    <font>
      <sz val="10"/>
      <color theme="0" tint="-4.9989318521683403E-2"/>
      <name val="Arial"/>
      <family val="2"/>
      <charset val="161"/>
    </font>
    <font>
      <b/>
      <sz val="10"/>
      <color theme="0" tint="-4.9989318521683403E-2"/>
      <name val="Arial"/>
      <family val="2"/>
      <charset val="161"/>
    </font>
    <font>
      <sz val="12"/>
      <color theme="0" tint="-4.9989318521683403E-2"/>
      <name val="Calibri"/>
      <family val="2"/>
      <charset val="161"/>
      <scheme val="minor"/>
    </font>
    <font>
      <b/>
      <sz val="14"/>
      <color rgb="FF0070C0"/>
      <name val="Calibri"/>
      <family val="2"/>
      <charset val="161"/>
      <scheme val="minor"/>
    </font>
    <font>
      <b/>
      <sz val="12"/>
      <color rgb="FF0070C0"/>
      <name val="Calibri"/>
      <family val="2"/>
      <charset val="161"/>
      <scheme val="minor"/>
    </font>
    <font>
      <b/>
      <sz val="10"/>
      <color rgb="FF0070C0"/>
      <name val="Calibri"/>
      <family val="2"/>
      <charset val="161"/>
      <scheme val="minor"/>
    </font>
    <font>
      <sz val="10"/>
      <color rgb="FF0070C0"/>
      <name val="Calibri"/>
      <family val="2"/>
      <charset val="161"/>
      <scheme val="minor"/>
    </font>
    <font>
      <b/>
      <sz val="36"/>
      <color rgb="FF00B050"/>
      <name val="Wingdings"/>
      <charset val="2"/>
    </font>
    <font>
      <sz val="11"/>
      <name val="Calibri"/>
      <family val="2"/>
      <charset val="161"/>
      <scheme val="minor"/>
    </font>
    <font>
      <sz val="10"/>
      <color rgb="FFFF0000"/>
      <name val="Calibri"/>
      <family val="2"/>
      <charset val="161"/>
      <scheme val="minor"/>
    </font>
    <font>
      <sz val="10"/>
      <color theme="0" tint="-4.9989318521683403E-2"/>
      <name val="Calibri"/>
      <family val="2"/>
      <charset val="161"/>
      <scheme val="minor"/>
    </font>
    <font>
      <sz val="14"/>
      <color theme="4" tint="-0.499984740745262"/>
      <name val="Calibri"/>
      <family val="2"/>
      <charset val="161"/>
      <scheme val="minor"/>
    </font>
    <font>
      <b/>
      <sz val="14"/>
      <color theme="4" tint="-0.499984740745262"/>
      <name val="Calibri"/>
      <family val="2"/>
      <charset val="161"/>
      <scheme val="minor"/>
    </font>
    <font>
      <sz val="14"/>
      <color theme="4" tint="-0.499984740745262"/>
      <name val="Calibri"/>
      <family val="2"/>
      <scheme val="minor"/>
    </font>
    <font>
      <u/>
      <sz val="10"/>
      <color theme="10"/>
      <name val="Arial"/>
      <family val="2"/>
    </font>
    <font>
      <sz val="10"/>
      <color theme="0" tint="-0.14999847407452621"/>
      <name val="Arial"/>
      <family val="2"/>
      <charset val="161"/>
    </font>
    <font>
      <sz val="12"/>
      <color theme="0" tint="-0.14999847407452621"/>
      <name val="Calibri"/>
      <family val="2"/>
      <charset val="161"/>
      <scheme val="minor"/>
    </font>
    <font>
      <sz val="12"/>
      <color rgb="FF0070C0"/>
      <name val="Calibri"/>
      <family val="2"/>
      <scheme val="minor"/>
    </font>
    <font>
      <b/>
      <sz val="10"/>
      <color theme="4" tint="-0.249977111117893"/>
      <name val="Calibri"/>
      <family val="2"/>
      <scheme val="minor"/>
    </font>
    <font>
      <sz val="10"/>
      <color theme="0" tint="-0.14999847407452621"/>
      <name val="Arial"/>
      <family val="2"/>
    </font>
    <font>
      <sz val="10"/>
      <color theme="0" tint="-0.14999847407452621"/>
      <name val="Calibri"/>
      <family val="2"/>
      <charset val="161"/>
      <scheme val="minor"/>
    </font>
    <font>
      <sz val="11"/>
      <color theme="0" tint="-0.14999847407452621"/>
      <name val="Calibri"/>
      <family val="2"/>
      <charset val="161"/>
      <scheme val="minor"/>
    </font>
    <font>
      <b/>
      <sz val="10"/>
      <color theme="0" tint="-0.14999847407452621"/>
      <name val="Calibri"/>
      <family val="2"/>
      <charset val="161"/>
      <scheme val="minor"/>
    </font>
    <font>
      <sz val="12"/>
      <color theme="0" tint="-0.14999847407452621"/>
      <name val="Arial"/>
      <family val="2"/>
      <charset val="161"/>
    </font>
    <font>
      <sz val="16"/>
      <color theme="0" tint="-0.14999847407452621"/>
      <name val="Calibri"/>
      <family val="2"/>
      <charset val="161"/>
      <scheme val="minor"/>
    </font>
    <font>
      <sz val="10"/>
      <color theme="0" tint="-0.34998626667073579"/>
      <name val="Arial"/>
      <family val="2"/>
      <charset val="161"/>
    </font>
    <font>
      <b/>
      <sz val="16"/>
      <color indexed="9"/>
      <name val="Arial"/>
      <family val="2"/>
    </font>
    <font>
      <sz val="12"/>
      <name val="Arial"/>
      <family val="2"/>
    </font>
    <font>
      <b/>
      <sz val="12"/>
      <name val="Arial"/>
      <family val="2"/>
    </font>
    <font>
      <b/>
      <sz val="12"/>
      <color indexed="12"/>
      <name val="Arial"/>
      <family val="2"/>
    </font>
    <font>
      <b/>
      <sz val="10"/>
      <color indexed="12"/>
      <name val="Arial"/>
      <family val="2"/>
    </font>
    <font>
      <b/>
      <sz val="12"/>
      <color indexed="10"/>
      <name val="Arial"/>
      <family val="2"/>
    </font>
    <font>
      <b/>
      <sz val="12"/>
      <color theme="0" tint="-0.499984740745262"/>
      <name val="Arial"/>
      <family val="2"/>
    </font>
    <font>
      <b/>
      <sz val="12"/>
      <color rgb="FFFF0000"/>
      <name val="Arial"/>
      <family val="2"/>
    </font>
    <font>
      <sz val="10"/>
      <name val="Arial"/>
      <family val="2"/>
    </font>
    <font>
      <sz val="10"/>
      <name val="Courier New"/>
      <family val="3"/>
    </font>
    <font>
      <sz val="11"/>
      <name val="Arial"/>
      <family val="2"/>
    </font>
    <font>
      <b/>
      <sz val="16"/>
      <color theme="0"/>
      <name val="Arial"/>
      <family val="2"/>
      <charset val="161"/>
    </font>
    <font>
      <sz val="10"/>
      <color rgb="FFFF0000"/>
      <name val="Arial"/>
      <family val="2"/>
    </font>
    <font>
      <b/>
      <sz val="11"/>
      <name val="Arial"/>
      <family val="2"/>
    </font>
    <font>
      <b/>
      <sz val="11"/>
      <color indexed="10"/>
      <name val="Arial"/>
      <family val="2"/>
    </font>
    <font>
      <u/>
      <sz val="10"/>
      <color indexed="12"/>
      <name val="Arial"/>
      <family val="2"/>
    </font>
    <font>
      <i/>
      <sz val="11"/>
      <name val="Arial"/>
      <family val="2"/>
    </font>
    <font>
      <sz val="11"/>
      <name val="Arial"/>
      <family val="2"/>
      <charset val="161"/>
    </font>
    <font>
      <b/>
      <sz val="16"/>
      <color theme="0"/>
      <name val="Arial"/>
      <family val="2"/>
    </font>
    <font>
      <sz val="16"/>
      <name val="Arial"/>
      <family val="2"/>
    </font>
    <font>
      <b/>
      <sz val="10"/>
      <color rgb="FFFF0000"/>
      <name val="Arial"/>
      <family val="2"/>
    </font>
    <font>
      <b/>
      <sz val="9"/>
      <color indexed="81"/>
      <name val="Tahoma"/>
      <family val="2"/>
    </font>
  </fonts>
  <fills count="10">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theme="4" tint="-0.24994659260841701"/>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medium">
        <color rgb="FFA88FCD"/>
      </left>
      <right/>
      <top style="medium">
        <color rgb="FFA88FCD"/>
      </top>
      <bottom/>
      <diagonal/>
    </border>
    <border>
      <left/>
      <right/>
      <top style="medium">
        <color rgb="FFA88FCD"/>
      </top>
      <bottom/>
      <diagonal/>
    </border>
    <border>
      <left/>
      <right style="medium">
        <color rgb="FFA88FCD"/>
      </right>
      <top style="medium">
        <color rgb="FFA88FCD"/>
      </top>
      <bottom/>
      <diagonal/>
    </border>
    <border>
      <left style="medium">
        <color rgb="FFA88FCD"/>
      </left>
      <right/>
      <top/>
      <bottom/>
      <diagonal/>
    </border>
    <border>
      <left/>
      <right style="medium">
        <color rgb="FFA88FCD"/>
      </right>
      <top/>
      <bottom/>
      <diagonal/>
    </border>
    <border>
      <left style="medium">
        <color rgb="FFA88FCD"/>
      </left>
      <right/>
      <top style="medium">
        <color rgb="FFA88FCD"/>
      </top>
      <bottom style="medium">
        <color rgb="FFA88FCD"/>
      </bottom>
      <diagonal/>
    </border>
    <border>
      <left/>
      <right/>
      <top style="medium">
        <color rgb="FFA88FCD"/>
      </top>
      <bottom style="medium">
        <color rgb="FFA88FCD"/>
      </bottom>
      <diagonal/>
    </border>
    <border>
      <left/>
      <right style="medium">
        <color rgb="FFA88FCD"/>
      </right>
      <top style="medium">
        <color rgb="FFA88FCD"/>
      </top>
      <bottom style="medium">
        <color rgb="FFA88FCD"/>
      </bottom>
      <diagonal/>
    </border>
    <border>
      <left style="medium">
        <color rgb="FFA88FCD"/>
      </left>
      <right/>
      <top/>
      <bottom style="medium">
        <color rgb="FFA88FCD"/>
      </bottom>
      <diagonal/>
    </border>
    <border>
      <left/>
      <right/>
      <top/>
      <bottom style="medium">
        <color rgb="FFA88FCD"/>
      </bottom>
      <diagonal/>
    </border>
    <border>
      <left/>
      <right style="medium">
        <color rgb="FFA88FCD"/>
      </right>
      <top/>
      <bottom style="medium">
        <color rgb="FFA88FCD"/>
      </bottom>
      <diagonal/>
    </border>
    <border>
      <left style="medium">
        <color rgb="FFA88FCD"/>
      </left>
      <right/>
      <top/>
      <bottom style="thick">
        <color rgb="FFA88FCD"/>
      </bottom>
      <diagonal/>
    </border>
    <border>
      <left/>
      <right/>
      <top/>
      <bottom style="thick">
        <color rgb="FFA88FCD"/>
      </bottom>
      <diagonal/>
    </border>
    <border>
      <left/>
      <right style="medium">
        <color rgb="FFA88FCD"/>
      </right>
      <top/>
      <bottom style="thick">
        <color rgb="FFA88FCD"/>
      </bottom>
      <diagonal/>
    </border>
    <border>
      <left style="medium">
        <color rgb="FFA88FCD"/>
      </left>
      <right/>
      <top style="thick">
        <color rgb="FFA88FCD"/>
      </top>
      <bottom/>
      <diagonal/>
    </border>
    <border>
      <left/>
      <right/>
      <top style="thick">
        <color rgb="FFA88FCD"/>
      </top>
      <bottom/>
      <diagonal/>
    </border>
    <border>
      <left/>
      <right style="medium">
        <color rgb="FFA88FCD"/>
      </right>
      <top style="thick">
        <color rgb="FFA88FCD"/>
      </top>
      <bottom/>
      <diagonal/>
    </border>
    <border>
      <left/>
      <right/>
      <top/>
      <bottom style="medium">
        <color auto="1"/>
      </bottom>
      <diagonal/>
    </border>
    <border>
      <left/>
      <right style="medium">
        <color rgb="FFA88FCD"/>
      </right>
      <top/>
      <bottom style="medium">
        <color indexed="64"/>
      </bottom>
      <diagonal/>
    </border>
    <border>
      <left/>
      <right/>
      <top style="medium">
        <color auto="1"/>
      </top>
      <bottom/>
      <diagonal/>
    </border>
    <border>
      <left/>
      <right style="medium">
        <color rgb="FFA88FCD"/>
      </right>
      <top style="medium">
        <color indexed="64"/>
      </top>
      <bottom style="medium">
        <color indexed="64"/>
      </bottom>
      <diagonal/>
    </border>
  </borders>
  <cellStyleXfs count="5">
    <xf numFmtId="0" fontId="0" fillId="0" borderId="0"/>
    <xf numFmtId="0" fontId="3" fillId="0" borderId="0"/>
    <xf numFmtId="0" fontId="3" fillId="0" borderId="0"/>
    <xf numFmtId="0" fontId="42" fillId="0" borderId="0" applyNumberFormat="0" applyFill="0" applyBorder="0" applyAlignment="0" applyProtection="0"/>
    <xf numFmtId="0" fontId="69" fillId="0" borderId="0" applyNumberFormat="0" applyFill="0" applyBorder="0" applyAlignment="0" applyProtection="0">
      <alignment vertical="top"/>
      <protection locked="0"/>
    </xf>
  </cellStyleXfs>
  <cellXfs count="292">
    <xf numFmtId="0" fontId="0" fillId="0" borderId="0" xfId="0"/>
    <xf numFmtId="0" fontId="1" fillId="0" borderId="2" xfId="1" applyFont="1" applyBorder="1" applyAlignment="1">
      <alignment horizontal="center"/>
    </xf>
    <xf numFmtId="0" fontId="1" fillId="2" borderId="0" xfId="1" applyFont="1" applyFill="1" applyAlignment="1">
      <alignment horizontal="left"/>
    </xf>
    <xf numFmtId="0" fontId="1" fillId="0" borderId="0" xfId="1" applyFont="1" applyAlignment="1">
      <alignment horizontal="center"/>
    </xf>
    <xf numFmtId="0" fontId="1" fillId="2" borderId="0" xfId="1" applyFont="1" applyFill="1" applyAlignment="1">
      <alignment horizont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2" borderId="0" xfId="1" applyFont="1" applyFill="1" applyAlignment="1">
      <alignment horizontal="left" vertical="center"/>
    </xf>
    <xf numFmtId="0" fontId="3" fillId="0" borderId="0" xfId="1"/>
    <xf numFmtId="0" fontId="3" fillId="2" borderId="0" xfId="1" applyFill="1"/>
    <xf numFmtId="0" fontId="1" fillId="0" borderId="5" xfId="1" applyFont="1" applyBorder="1" applyAlignment="1">
      <alignment horizontal="center" vertical="center"/>
    </xf>
    <xf numFmtId="0" fontId="1" fillId="0" borderId="0" xfId="1" applyFont="1" applyAlignment="1">
      <alignment horizontal="center" vertical="center"/>
    </xf>
    <xf numFmtId="0" fontId="4" fillId="0" borderId="2" xfId="1" applyFont="1" applyBorder="1" applyAlignment="1">
      <alignment horizontal="center"/>
    </xf>
    <xf numFmtId="49" fontId="3" fillId="0" borderId="2" xfId="1" applyNumberFormat="1" applyBorder="1" applyAlignment="1">
      <alignment horizontal="center" vertical="center"/>
    </xf>
    <xf numFmtId="49" fontId="3" fillId="0" borderId="2" xfId="1" applyNumberFormat="1" applyBorder="1" applyAlignment="1">
      <alignment horizontal="center"/>
    </xf>
    <xf numFmtId="0" fontId="3" fillId="0" borderId="0" xfId="1" applyAlignment="1">
      <alignment horizontal="center"/>
    </xf>
    <xf numFmtId="0" fontId="3" fillId="0" borderId="0" xfId="1" applyAlignment="1">
      <alignment horizontal="left"/>
    </xf>
    <xf numFmtId="0" fontId="7"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vertical="center"/>
    </xf>
    <xf numFmtId="0" fontId="15" fillId="0" borderId="0" xfId="0" applyFont="1" applyAlignment="1">
      <alignment vertical="center"/>
    </xf>
    <xf numFmtId="0" fontId="10" fillId="0" borderId="0" xfId="0" applyFont="1" applyAlignment="1">
      <alignment horizontal="center" vertical="center"/>
    </xf>
    <xf numFmtId="0" fontId="0" fillId="0" borderId="0" xfId="0"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7" xfId="0" applyFont="1" applyBorder="1" applyAlignment="1">
      <alignment horizontal="right" vertical="center"/>
    </xf>
    <xf numFmtId="8" fontId="9" fillId="0" borderId="4" xfId="0" applyNumberFormat="1" applyFont="1" applyBorder="1" applyAlignment="1">
      <alignment vertical="center"/>
    </xf>
    <xf numFmtId="0" fontId="22" fillId="3" borderId="0" xfId="2" applyFont="1" applyFill="1" applyAlignment="1">
      <alignment vertical="center"/>
    </xf>
    <xf numFmtId="0" fontId="3" fillId="0" borderId="0" xfId="2" applyAlignment="1">
      <alignment horizontal="center" vertical="center"/>
    </xf>
    <xf numFmtId="0" fontId="4" fillId="0" borderId="0" xfId="2" applyFont="1" applyAlignment="1">
      <alignment horizontal="center"/>
    </xf>
    <xf numFmtId="0" fontId="3" fillId="0" borderId="0" xfId="2" applyAlignment="1">
      <alignment horizontal="center"/>
    </xf>
    <xf numFmtId="0" fontId="23" fillId="0" borderId="0" xfId="2" applyFont="1" applyAlignment="1">
      <alignment horizontal="center" wrapText="1"/>
    </xf>
    <xf numFmtId="0" fontId="23" fillId="0" borderId="0" xfId="2" applyFont="1" applyAlignment="1">
      <alignment horizontal="right" vertical="center" wrapText="1"/>
    </xf>
    <xf numFmtId="0" fontId="3" fillId="0" borderId="0" xfId="2" applyAlignment="1">
      <alignment horizontal="center" vertical="center" wrapText="1"/>
    </xf>
    <xf numFmtId="0" fontId="4" fillId="0" borderId="6" xfId="2" applyFont="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26" fillId="4" borderId="0" xfId="2" applyFont="1" applyFill="1" applyAlignment="1">
      <alignment vertical="center"/>
    </xf>
    <xf numFmtId="0" fontId="27" fillId="4" borderId="0" xfId="2" applyFont="1" applyFill="1" applyAlignment="1">
      <alignment horizontal="right" vertical="center"/>
    </xf>
    <xf numFmtId="0" fontId="28"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30" fillId="0" borderId="0" xfId="0" applyFont="1" applyAlignment="1">
      <alignment horizontal="right" vertical="center"/>
    </xf>
    <xf numFmtId="6" fontId="30" fillId="0" borderId="0" xfId="0" applyNumberFormat="1"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31" fillId="0" borderId="0" xfId="0" applyFont="1" applyAlignment="1">
      <alignment horizontal="right" vertical="center"/>
    </xf>
    <xf numFmtId="0" fontId="33" fillId="2" borderId="0" xfId="0" applyFont="1" applyFill="1" applyAlignment="1">
      <alignment vertical="center"/>
    </xf>
    <xf numFmtId="0" fontId="32" fillId="2" borderId="0" xfId="0" applyFont="1" applyFill="1" applyAlignment="1">
      <alignment vertical="center"/>
    </xf>
    <xf numFmtId="0" fontId="12" fillId="0" borderId="9" xfId="0" applyFont="1" applyBorder="1" applyAlignment="1">
      <alignment horizontal="center" vertical="center"/>
    </xf>
    <xf numFmtId="0" fontId="35" fillId="0" borderId="10" xfId="0" applyFont="1" applyBorder="1" applyAlignment="1" applyProtection="1">
      <alignment vertical="center"/>
      <protection locked="0"/>
    </xf>
    <xf numFmtId="0" fontId="37"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41" fillId="0" borderId="17" xfId="0" applyFont="1" applyBorder="1" applyAlignment="1" applyProtection="1">
      <alignment horizontal="left" vertical="center"/>
      <protection locked="0"/>
    </xf>
    <xf numFmtId="0" fontId="3" fillId="6" borderId="0" xfId="1" applyFill="1" applyAlignment="1">
      <alignment horizontal="left"/>
    </xf>
    <xf numFmtId="0" fontId="1" fillId="6" borderId="0" xfId="1" applyFont="1" applyFill="1" applyAlignment="1">
      <alignment horizontal="left"/>
    </xf>
    <xf numFmtId="0" fontId="1" fillId="8" borderId="0" xfId="1" applyFont="1" applyFill="1" applyAlignment="1">
      <alignment horizontal="center"/>
    </xf>
    <xf numFmtId="0" fontId="1" fillId="8" borderId="0" xfId="1" applyFont="1" applyFill="1" applyAlignment="1">
      <alignment horizontal="left"/>
    </xf>
    <xf numFmtId="0" fontId="3" fillId="8" borderId="0" xfId="1" applyFill="1" applyAlignment="1">
      <alignment horizontal="left"/>
    </xf>
    <xf numFmtId="0" fontId="44" fillId="9" borderId="0" xfId="0" applyFont="1" applyFill="1" applyAlignment="1">
      <alignment horizontal="right" vertical="center"/>
    </xf>
    <xf numFmtId="6" fontId="1" fillId="8" borderId="0" xfId="1" applyNumberFormat="1" applyFont="1" applyFill="1" applyAlignment="1">
      <alignment horizontal="center"/>
    </xf>
    <xf numFmtId="0" fontId="14" fillId="0" borderId="0" xfId="0" applyFont="1" applyAlignment="1">
      <alignment vertical="center"/>
    </xf>
    <xf numFmtId="0" fontId="17" fillId="0" borderId="0" xfId="0" applyFont="1" applyAlignment="1">
      <alignment horizontal="right" vertical="center"/>
    </xf>
    <xf numFmtId="0" fontId="12" fillId="0" borderId="0" xfId="0" applyFont="1" applyAlignment="1">
      <alignment horizontal="center" vertical="center"/>
    </xf>
    <xf numFmtId="0" fontId="18"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pplyProtection="1">
      <alignment horizontal="center" vertical="center"/>
      <protection locked="0"/>
    </xf>
    <xf numFmtId="0" fontId="3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wrapText="1"/>
    </xf>
    <xf numFmtId="0" fontId="34"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0" fontId="8" fillId="0" borderId="0" xfId="0" applyFont="1" applyAlignment="1" applyProtection="1">
      <alignment vertical="center"/>
      <protection locked="0"/>
    </xf>
    <xf numFmtId="8" fontId="8" fillId="0" borderId="0" xfId="0" applyNumberFormat="1" applyFont="1" applyAlignment="1">
      <alignment vertical="center"/>
    </xf>
    <xf numFmtId="0" fontId="9" fillId="0" borderId="0" xfId="0" applyFont="1" applyAlignment="1">
      <alignment horizontal="right" vertical="center"/>
    </xf>
    <xf numFmtId="8" fontId="9" fillId="0" borderId="0" xfId="0" applyNumberFormat="1" applyFont="1" applyAlignment="1">
      <alignment vertical="center"/>
    </xf>
    <xf numFmtId="0" fontId="45" fillId="2" borderId="0" xfId="0" applyFont="1" applyFill="1" applyAlignment="1">
      <alignment horizontal="right" vertical="top" wrapText="1"/>
    </xf>
    <xf numFmtId="8" fontId="46" fillId="0" borderId="1" xfId="0" applyNumberFormat="1" applyFont="1"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0" borderId="0" xfId="0" applyFont="1" applyAlignment="1">
      <alignment vertical="center"/>
    </xf>
    <xf numFmtId="0" fontId="43" fillId="6" borderId="0" xfId="0" applyFont="1" applyFill="1" applyAlignment="1">
      <alignment horizontal="center" vertical="center"/>
    </xf>
    <xf numFmtId="0" fontId="43" fillId="7" borderId="0" xfId="0" applyFont="1" applyFill="1" applyAlignment="1">
      <alignment vertical="center"/>
    </xf>
    <xf numFmtId="0" fontId="49" fillId="7" borderId="0" xfId="0" applyFont="1" applyFill="1" applyAlignment="1">
      <alignment vertical="center"/>
    </xf>
    <xf numFmtId="0" fontId="48" fillId="7" borderId="0" xfId="0" applyFont="1" applyFill="1" applyAlignment="1">
      <alignment vertical="center"/>
    </xf>
    <xf numFmtId="0" fontId="50" fillId="0" borderId="0" xfId="0" applyFont="1" applyAlignment="1">
      <alignment horizontal="center" vertical="center"/>
    </xf>
    <xf numFmtId="0" fontId="49" fillId="0" borderId="0" xfId="0" applyFont="1" applyAlignment="1">
      <alignment vertical="center"/>
    </xf>
    <xf numFmtId="0" fontId="51" fillId="0" borderId="0" xfId="0" applyFont="1" applyAlignment="1">
      <alignment horizontal="right" vertical="center"/>
    </xf>
    <xf numFmtId="6" fontId="51" fillId="0" borderId="0" xfId="0" applyNumberFormat="1" applyFont="1" applyAlignment="1">
      <alignment horizontal="center" vertical="center"/>
    </xf>
    <xf numFmtId="0" fontId="43" fillId="0" borderId="0" xfId="0" applyFont="1" applyAlignment="1">
      <alignment vertical="center"/>
    </xf>
    <xf numFmtId="0" fontId="52" fillId="0" borderId="0" xfId="0" applyFont="1" applyAlignment="1">
      <alignment vertical="center"/>
    </xf>
    <xf numFmtId="0" fontId="16" fillId="0" borderId="17" xfId="0" applyFont="1" applyBorder="1" applyAlignment="1" applyProtection="1">
      <alignment vertical="center"/>
      <protection locked="0"/>
    </xf>
    <xf numFmtId="0" fontId="7" fillId="0" borderId="2" xfId="0" applyFont="1" applyBorder="1" applyAlignment="1">
      <alignment vertical="center"/>
    </xf>
    <xf numFmtId="0" fontId="7" fillId="0" borderId="2" xfId="0" applyFont="1" applyBorder="1" applyAlignment="1">
      <alignment horizontal="center" vertical="center"/>
    </xf>
    <xf numFmtId="0" fontId="53" fillId="0" borderId="0" xfId="0" applyFont="1" applyAlignment="1">
      <alignment horizontal="center" vertical="center"/>
    </xf>
    <xf numFmtId="0" fontId="31" fillId="0" borderId="18" xfId="0" applyFont="1" applyBorder="1" applyAlignment="1">
      <alignment horizontal="right" vertical="center"/>
    </xf>
    <xf numFmtId="0" fontId="21" fillId="0" borderId="2" xfId="0" applyFont="1" applyBorder="1" applyAlignment="1" applyProtection="1">
      <alignment vertical="center"/>
      <protection locked="0"/>
    </xf>
    <xf numFmtId="0" fontId="21" fillId="0" borderId="2" xfId="0" applyFont="1" applyBorder="1" applyAlignment="1" applyProtection="1">
      <alignment horizontal="center" vertical="center"/>
      <protection locked="0"/>
    </xf>
    <xf numFmtId="0" fontId="3" fillId="8" borderId="0" xfId="1" applyFill="1"/>
    <xf numFmtId="8" fontId="44" fillId="9" borderId="0" xfId="0" applyNumberFormat="1" applyFont="1" applyFill="1" applyAlignment="1">
      <alignment horizontal="center" vertical="center"/>
    </xf>
    <xf numFmtId="0" fontId="0" fillId="0" borderId="0" xfId="0" applyAlignment="1">
      <alignment horizontal="left" vertical="top" wrapText="1"/>
    </xf>
    <xf numFmtId="0" fontId="55" fillId="0" borderId="0" xfId="0" applyFont="1" applyAlignment="1">
      <alignment horizontal="left" vertical="top" wrapText="1"/>
    </xf>
    <xf numFmtId="0" fontId="56" fillId="2" borderId="24" xfId="0" applyFont="1" applyFill="1" applyBorder="1" applyAlignment="1">
      <alignment horizontal="left" vertical="top" wrapText="1"/>
    </xf>
    <xf numFmtId="0" fontId="1" fillId="0" borderId="0" xfId="0" applyFont="1" applyAlignment="1">
      <alignment horizontal="left" vertical="top" wrapText="1"/>
    </xf>
    <xf numFmtId="0" fontId="56" fillId="0" borderId="0" xfId="0" applyFont="1" applyAlignment="1">
      <alignment horizontal="left" vertical="top" wrapText="1"/>
    </xf>
    <xf numFmtId="0" fontId="1" fillId="0" borderId="0" xfId="0" applyFont="1"/>
    <xf numFmtId="0" fontId="56" fillId="2" borderId="27" xfId="0" applyFont="1" applyFill="1" applyBorder="1" applyAlignment="1">
      <alignment horizontal="left" vertical="top" wrapText="1"/>
    </xf>
    <xf numFmtId="0" fontId="0" fillId="0" borderId="0" xfId="0" applyAlignment="1">
      <alignment horizontal="left" vertical="center" wrapText="1"/>
    </xf>
    <xf numFmtId="0" fontId="55" fillId="0" borderId="0" xfId="0" applyFont="1" applyAlignment="1">
      <alignment horizontal="left" vertical="center" wrapText="1"/>
    </xf>
    <xf numFmtId="0" fontId="62" fillId="0" borderId="0" xfId="0" applyFont="1" applyAlignment="1">
      <alignment horizontal="left" vertical="center" wrapText="1"/>
    </xf>
    <xf numFmtId="0" fontId="63" fillId="0" borderId="0" xfId="0" applyFont="1"/>
    <xf numFmtId="0" fontId="0" fillId="0" borderId="0" xfId="0" applyAlignment="1">
      <alignment vertical="top"/>
    </xf>
    <xf numFmtId="0" fontId="62" fillId="0" borderId="0" xfId="0" applyFont="1" applyAlignment="1">
      <alignment horizontal="left" vertical="top" wrapText="1"/>
    </xf>
    <xf numFmtId="0" fontId="62" fillId="0" borderId="0" xfId="0" applyFont="1"/>
    <xf numFmtId="0" fontId="64" fillId="0" borderId="0" xfId="0" applyFont="1" applyAlignment="1">
      <alignment horizontal="left" vertical="center" wrapText="1"/>
    </xf>
    <xf numFmtId="0" fontId="64" fillId="0" borderId="0" xfId="0" applyFont="1" applyAlignment="1">
      <alignment vertical="center"/>
    </xf>
    <xf numFmtId="0" fontId="64" fillId="0" borderId="0" xfId="0" applyFont="1" applyAlignment="1">
      <alignment horizontal="left" vertical="top" wrapText="1"/>
    </xf>
    <xf numFmtId="0" fontId="64" fillId="0" borderId="0" xfId="0" applyFont="1"/>
    <xf numFmtId="0" fontId="64" fillId="2" borderId="22" xfId="0" applyFont="1" applyFill="1" applyBorder="1" applyAlignment="1">
      <alignment vertical="center" wrapText="1"/>
    </xf>
    <xf numFmtId="0" fontId="64" fillId="2" borderId="0" xfId="0" applyFont="1" applyFill="1" applyAlignment="1">
      <alignment vertical="center" wrapText="1"/>
    </xf>
    <xf numFmtId="0" fontId="17" fillId="0" borderId="0" xfId="0" applyFont="1" applyAlignment="1">
      <alignment horizontal="left" vertical="top" wrapText="1"/>
    </xf>
    <xf numFmtId="0" fontId="17" fillId="0" borderId="0" xfId="0" applyFont="1" applyAlignment="1">
      <alignment vertical="top"/>
    </xf>
    <xf numFmtId="0" fontId="73" fillId="0" borderId="0" xfId="0" applyFont="1" applyAlignment="1">
      <alignment horizontal="center" vertical="center" wrapText="1"/>
    </xf>
    <xf numFmtId="0" fontId="73" fillId="0" borderId="0" xfId="0" applyFont="1" applyAlignment="1">
      <alignment horizontal="center" vertical="center"/>
    </xf>
    <xf numFmtId="0" fontId="0" fillId="0" borderId="0" xfId="0" applyAlignment="1">
      <alignment horizontal="left" vertical="center"/>
    </xf>
    <xf numFmtId="0" fontId="69" fillId="0" borderId="0" xfId="4" applyAlignment="1" applyProtection="1">
      <alignment horizontal="left" vertical="center"/>
    </xf>
    <xf numFmtId="0" fontId="56" fillId="0" borderId="22" xfId="0" applyFont="1" applyBorder="1" applyAlignment="1">
      <alignment horizontal="right" wrapText="1"/>
    </xf>
    <xf numFmtId="0" fontId="56" fillId="0" borderId="0" xfId="0" applyFont="1" applyAlignment="1" applyProtection="1">
      <alignment horizontal="left" wrapText="1"/>
      <protection locked="0"/>
    </xf>
    <xf numFmtId="0" fontId="56" fillId="0" borderId="0" xfId="0" applyFont="1" applyAlignment="1">
      <alignment horizontal="right" wrapText="1"/>
    </xf>
    <xf numFmtId="0" fontId="0" fillId="0" borderId="37" xfId="0" applyBorder="1" applyAlignment="1" applyProtection="1">
      <alignment horizontal="left" vertical="top" wrapText="1"/>
      <protection locked="0"/>
    </xf>
    <xf numFmtId="0" fontId="69" fillId="0" borderId="39" xfId="4" applyBorder="1" applyAlignment="1" applyProtection="1">
      <alignment horizontal="left" vertical="top" wrapText="1"/>
      <protection locked="0"/>
    </xf>
    <xf numFmtId="14" fontId="0" fillId="0" borderId="37" xfId="0" applyNumberFormat="1" applyBorder="1" applyAlignment="1" applyProtection="1">
      <alignment horizontal="left" vertical="top" wrapText="1"/>
      <protection locked="0"/>
    </xf>
    <xf numFmtId="14" fontId="0" fillId="0" borderId="23" xfId="0" applyNumberFormat="1" applyBorder="1" applyAlignment="1" applyProtection="1">
      <alignment horizontal="left" vertical="top" wrapText="1"/>
      <protection locked="0"/>
    </xf>
    <xf numFmtId="0" fontId="56" fillId="0" borderId="30" xfId="0" applyFont="1" applyBorder="1" applyAlignment="1">
      <alignment horizontal="right" wrapText="1"/>
    </xf>
    <xf numFmtId="0" fontId="56" fillId="0" borderId="31" xfId="0" applyFont="1" applyBorder="1" applyAlignment="1" applyProtection="1">
      <alignment horizontal="left" wrapText="1"/>
      <protection locked="0"/>
    </xf>
    <xf numFmtId="0" fontId="56" fillId="0" borderId="31" xfId="0" applyFont="1" applyBorder="1" applyAlignment="1">
      <alignment horizontal="right" wrapText="1"/>
    </xf>
    <xf numFmtId="0" fontId="0" fillId="0" borderId="32" xfId="0" applyBorder="1" applyAlignment="1" applyProtection="1">
      <alignment horizontal="left" vertical="top" wrapText="1"/>
      <protection locked="0"/>
    </xf>
    <xf numFmtId="0" fontId="56" fillId="0" borderId="22" xfId="0" applyFont="1" applyBorder="1" applyAlignment="1">
      <alignment wrapText="1"/>
    </xf>
    <xf numFmtId="0" fontId="56" fillId="0" borderId="0" xfId="0" applyFont="1" applyAlignment="1">
      <alignment wrapText="1"/>
    </xf>
    <xf numFmtId="0" fontId="0" fillId="0" borderId="0" xfId="0" applyAlignment="1">
      <alignment wrapText="1"/>
    </xf>
    <xf numFmtId="0" fontId="0" fillId="0" borderId="23" xfId="0" applyBorder="1" applyAlignment="1">
      <alignment horizontal="left" vertical="top" wrapText="1"/>
    </xf>
    <xf numFmtId="0" fontId="55" fillId="0" borderId="37" xfId="0" applyFont="1" applyBorder="1" applyAlignment="1" applyProtection="1">
      <alignment horizontal="left" vertical="center" wrapText="1"/>
      <protection locked="0"/>
    </xf>
    <xf numFmtId="0" fontId="74" fillId="0" borderId="0" xfId="0" applyFont="1" applyAlignment="1" applyProtection="1">
      <alignment horizontal="center" vertical="center" wrapText="1"/>
      <protection locked="0"/>
    </xf>
    <xf numFmtId="165" fontId="55" fillId="0" borderId="37" xfId="0" applyNumberFormat="1" applyFont="1" applyBorder="1" applyAlignment="1" applyProtection="1">
      <alignment horizontal="left" vertical="center" wrapText="1"/>
      <protection locked="0"/>
    </xf>
    <xf numFmtId="0" fontId="59" fillId="2" borderId="19" xfId="0" applyFont="1" applyFill="1" applyBorder="1" applyAlignment="1">
      <alignment vertical="center" wrapText="1"/>
    </xf>
    <xf numFmtId="0" fontId="59" fillId="2" borderId="20" xfId="0" applyFont="1" applyFill="1" applyBorder="1" applyAlignment="1">
      <alignment vertical="center" wrapText="1"/>
    </xf>
    <xf numFmtId="164" fontId="61" fillId="2" borderId="25" xfId="0" applyNumberFormat="1" applyFont="1" applyFill="1" applyBorder="1" applyAlignment="1">
      <alignment horizontal="right" vertical="center" wrapText="1"/>
    </xf>
    <xf numFmtId="164" fontId="60" fillId="2" borderId="26" xfId="0" applyNumberFormat="1" applyFont="1" applyFill="1" applyBorder="1" applyAlignment="1">
      <alignment horizontal="left" vertical="center"/>
    </xf>
    <xf numFmtId="0" fontId="36" fillId="0" borderId="3" xfId="0" applyFont="1" applyBorder="1" applyAlignment="1" applyProtection="1">
      <alignment horizontal="left" vertical="center"/>
      <protection locked="0"/>
    </xf>
    <xf numFmtId="0" fontId="36" fillId="0" borderId="8" xfId="0" applyFont="1" applyBorder="1" applyAlignment="1" applyProtection="1">
      <alignment horizontal="left" vertical="center"/>
      <protection locked="0"/>
    </xf>
    <xf numFmtId="0" fontId="36" fillId="0" borderId="4" xfId="0" applyFont="1" applyBorder="1" applyAlignment="1" applyProtection="1">
      <alignment horizontal="left" vertical="center"/>
      <protection locked="0"/>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4" xfId="0" applyFont="1" applyFill="1" applyBorder="1" applyAlignment="1">
      <alignment horizontal="center" vertical="center"/>
    </xf>
    <xf numFmtId="0" fontId="16" fillId="0" borderId="0" xfId="0" applyFont="1" applyAlignment="1" applyProtection="1">
      <alignment horizontal="left" vertical="center"/>
      <protection locked="0"/>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1"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6" fillId="0" borderId="0" xfId="0" applyFont="1" applyAlignment="1">
      <alignment horizontal="right" vertical="center"/>
    </xf>
    <xf numFmtId="0" fontId="7" fillId="0" borderId="15" xfId="0" applyFont="1" applyBorder="1" applyAlignment="1" applyProtection="1">
      <alignment horizontal="left" vertical="center"/>
      <protection locked="0"/>
    </xf>
    <xf numFmtId="0" fontId="39" fillId="0" borderId="16" xfId="0" applyFont="1" applyBorder="1" applyAlignment="1" applyProtection="1">
      <alignment horizontal="left" vertical="center"/>
      <protection locked="0"/>
    </xf>
    <xf numFmtId="0" fontId="39" fillId="0" borderId="17" xfId="0" applyFont="1" applyBorder="1" applyAlignment="1" applyProtection="1">
      <alignment horizontal="left" vertical="center"/>
      <protection locked="0"/>
    </xf>
    <xf numFmtId="0" fontId="40" fillId="0" borderId="17" xfId="0" applyFont="1" applyBorder="1" applyAlignment="1" applyProtection="1">
      <alignment horizontal="left" vertical="center"/>
      <protection locked="0"/>
    </xf>
    <xf numFmtId="0" fontId="42" fillId="0" borderId="17" xfId="3"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1" fillId="0" borderId="17" xfId="0" applyFont="1" applyBorder="1" applyAlignment="1" applyProtection="1">
      <alignment horizontal="left" vertical="center"/>
      <protection locked="0"/>
    </xf>
    <xf numFmtId="0" fontId="45" fillId="2" borderId="6" xfId="0" applyFont="1" applyFill="1" applyBorder="1" applyAlignment="1">
      <alignment horizontal="left" vertical="top"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19" fillId="0" borderId="0" xfId="0" applyFont="1" applyAlignment="1" applyProtection="1">
      <alignment horizontal="left" vertical="center"/>
      <protection locked="0"/>
    </xf>
    <xf numFmtId="0" fontId="5" fillId="0" borderId="0" xfId="0" applyFont="1" applyAlignment="1">
      <alignment horizontal="left" vertical="center"/>
    </xf>
    <xf numFmtId="0" fontId="11" fillId="0" borderId="0" xfId="0" applyFont="1" applyAlignment="1">
      <alignment horizontal="center" vertical="center" wrapText="1"/>
    </xf>
    <xf numFmtId="0" fontId="5" fillId="0" borderId="0" xfId="0" applyFont="1" applyAlignment="1">
      <alignment horizontal="center" vertical="center" wrapText="1"/>
    </xf>
    <xf numFmtId="0" fontId="31" fillId="0" borderId="0" xfId="0" applyFont="1" applyAlignment="1">
      <alignment horizontal="center" vertical="center"/>
    </xf>
    <xf numFmtId="0" fontId="9" fillId="0" borderId="0" xfId="0" applyFont="1" applyAlignment="1" applyProtection="1">
      <alignment horizontal="left" vertical="center"/>
      <protection locked="0"/>
    </xf>
    <xf numFmtId="0" fontId="43" fillId="9" borderId="0" xfId="0" applyFont="1" applyFill="1" applyAlignment="1">
      <alignment horizontal="center" vertical="center"/>
    </xf>
    <xf numFmtId="0" fontId="20"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center" wrapText="1"/>
    </xf>
    <xf numFmtId="0" fontId="7" fillId="0" borderId="0" xfId="0" applyFont="1" applyAlignment="1">
      <alignment horizontal="center" vertical="center"/>
    </xf>
    <xf numFmtId="0" fontId="64" fillId="0" borderId="27" xfId="0" applyFont="1" applyBorder="1" applyAlignment="1">
      <alignment vertical="center" wrapText="1"/>
    </xf>
    <xf numFmtId="0" fontId="64" fillId="0" borderId="28" xfId="0" applyFont="1" applyBorder="1" applyAlignment="1">
      <alignment vertical="center" wrapText="1"/>
    </xf>
    <xf numFmtId="0" fontId="64" fillId="0" borderId="29" xfId="0" applyFont="1" applyBorder="1" applyAlignment="1">
      <alignment vertical="center" wrapText="1"/>
    </xf>
    <xf numFmtId="0" fontId="0" fillId="0" borderId="25" xfId="0" applyBorder="1" applyAlignment="1" applyProtection="1">
      <alignment horizontal="center" wrapText="1"/>
      <protection locked="0"/>
    </xf>
    <xf numFmtId="0" fontId="54" fillId="4" borderId="19" xfId="0" applyFont="1" applyFill="1" applyBorder="1" applyAlignment="1">
      <alignment horizontal="center" vertical="top" wrapText="1"/>
    </xf>
    <xf numFmtId="0" fontId="54" fillId="4" borderId="20" xfId="0" applyFont="1" applyFill="1" applyBorder="1" applyAlignment="1">
      <alignment horizontal="center" vertical="top" wrapText="1"/>
    </xf>
    <xf numFmtId="0" fontId="54" fillId="4" borderId="21" xfId="0" applyFont="1" applyFill="1" applyBorder="1" applyAlignment="1">
      <alignment horizontal="center" vertical="top" wrapText="1"/>
    </xf>
    <xf numFmtId="0" fontId="54" fillId="4" borderId="19" xfId="0" applyFont="1" applyFill="1" applyBorder="1" applyAlignment="1" applyProtection="1">
      <alignment horizontal="center" vertical="top" wrapText="1"/>
      <protection locked="0"/>
    </xf>
    <xf numFmtId="0" fontId="54" fillId="4" borderId="20" xfId="0" applyFont="1" applyFill="1" applyBorder="1" applyAlignment="1" applyProtection="1">
      <alignment horizontal="center" vertical="top" wrapText="1"/>
      <protection locked="0"/>
    </xf>
    <xf numFmtId="0" fontId="54" fillId="4" borderId="21" xfId="0" applyFont="1" applyFill="1" applyBorder="1" applyAlignment="1" applyProtection="1">
      <alignment horizontal="center" vertical="top" wrapText="1"/>
      <protection locked="0"/>
    </xf>
    <xf numFmtId="0" fontId="54" fillId="4" borderId="22" xfId="0" applyFont="1" applyFill="1" applyBorder="1" applyAlignment="1">
      <alignment horizontal="center" vertical="top" wrapText="1"/>
    </xf>
    <xf numFmtId="0" fontId="54" fillId="4" borderId="0" xfId="0" applyFont="1" applyFill="1" applyAlignment="1">
      <alignment horizontal="center" vertical="top" wrapText="1"/>
    </xf>
    <xf numFmtId="0" fontId="54" fillId="4" borderId="23" xfId="0" applyFont="1" applyFill="1" applyBorder="1" applyAlignment="1">
      <alignment horizontal="center" vertical="top" wrapText="1"/>
    </xf>
    <xf numFmtId="0" fontId="57" fillId="2" borderId="25" xfId="0" applyFont="1" applyFill="1" applyBorder="1" applyAlignment="1">
      <alignment vertical="top" wrapText="1"/>
    </xf>
    <xf numFmtId="0" fontId="58" fillId="2" borderId="25" xfId="0" applyFont="1" applyFill="1" applyBorder="1" applyAlignment="1">
      <alignment vertical="top" wrapText="1"/>
    </xf>
    <xf numFmtId="0" fontId="56" fillId="2" borderId="24" xfId="0" applyFont="1" applyFill="1" applyBorder="1" applyAlignment="1">
      <alignment horizontal="left" vertical="top" wrapText="1"/>
    </xf>
    <xf numFmtId="0" fontId="56" fillId="2" borderId="25" xfId="0" applyFont="1" applyFill="1" applyBorder="1" applyAlignment="1">
      <alignment horizontal="left" vertical="top" wrapText="1"/>
    </xf>
    <xf numFmtId="0" fontId="57" fillId="2" borderId="25" xfId="0" applyFont="1" applyFill="1" applyBorder="1" applyAlignment="1">
      <alignment horizontal="left" vertical="top" wrapText="1"/>
    </xf>
    <xf numFmtId="0" fontId="57" fillId="2" borderId="26" xfId="0" applyFont="1" applyFill="1" applyBorder="1" applyAlignment="1">
      <alignment horizontal="left" vertical="top" wrapText="1"/>
    </xf>
    <xf numFmtId="0" fontId="57" fillId="2" borderId="28" xfId="0" applyFont="1" applyFill="1" applyBorder="1" applyAlignment="1">
      <alignment vertical="top" wrapText="1"/>
    </xf>
    <xf numFmtId="0" fontId="58" fillId="2" borderId="28" xfId="0" applyFont="1" applyFill="1" applyBorder="1" applyAlignment="1">
      <alignment vertical="top" wrapText="1"/>
    </xf>
    <xf numFmtId="0" fontId="56" fillId="2" borderId="27" xfId="0" applyFont="1" applyFill="1" applyBorder="1" applyAlignment="1">
      <alignment horizontal="left" vertical="top" wrapText="1"/>
    </xf>
    <xf numFmtId="0" fontId="56" fillId="2" borderId="28" xfId="0" applyFont="1" applyFill="1" applyBorder="1" applyAlignment="1">
      <alignment horizontal="left" vertical="top" wrapText="1"/>
    </xf>
    <xf numFmtId="0" fontId="57" fillId="2" borderId="28" xfId="0" applyFont="1" applyFill="1" applyBorder="1" applyAlignment="1">
      <alignment horizontal="left" vertical="top" wrapText="1"/>
    </xf>
    <xf numFmtId="0" fontId="57" fillId="2" borderId="29" xfId="0" applyFont="1" applyFill="1" applyBorder="1" applyAlignment="1">
      <alignment horizontal="left" vertical="top" wrapText="1"/>
    </xf>
    <xf numFmtId="0" fontId="64" fillId="0" borderId="22" xfId="0" applyFont="1" applyBorder="1" applyAlignment="1">
      <alignment vertical="center" wrapText="1"/>
    </xf>
    <xf numFmtId="0" fontId="64" fillId="0" borderId="0" xfId="0" applyFont="1" applyAlignment="1">
      <alignment vertical="center" wrapText="1"/>
    </xf>
    <xf numFmtId="0" fontId="64" fillId="0" borderId="23" xfId="0" applyFont="1" applyBorder="1" applyAlignment="1">
      <alignment vertical="center" wrapText="1"/>
    </xf>
    <xf numFmtId="0" fontId="54" fillId="4" borderId="19" xfId="0" applyFont="1" applyFill="1" applyBorder="1" applyAlignment="1">
      <alignment horizontal="center" vertical="center" wrapText="1"/>
    </xf>
    <xf numFmtId="0" fontId="54" fillId="4" borderId="20"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0" fillId="0" borderId="0" xfId="0" applyAlignment="1">
      <alignment vertical="top" wrapText="1"/>
    </xf>
    <xf numFmtId="0" fontId="65" fillId="4" borderId="19" xfId="0" applyFont="1" applyFill="1" applyBorder="1" applyAlignment="1">
      <alignment horizontal="center" vertical="top" wrapText="1"/>
    </xf>
    <xf numFmtId="0" fontId="65" fillId="4" borderId="20" xfId="0" applyFont="1" applyFill="1" applyBorder="1" applyAlignment="1">
      <alignment horizontal="center" vertical="top" wrapText="1"/>
    </xf>
    <xf numFmtId="0" fontId="65" fillId="4" borderId="21" xfId="0" applyFont="1" applyFill="1" applyBorder="1" applyAlignment="1">
      <alignment horizontal="center" vertical="top" wrapText="1"/>
    </xf>
    <xf numFmtId="0" fontId="64" fillId="0" borderId="27" xfId="0" applyFont="1" applyBorder="1" applyAlignment="1">
      <alignment horizontal="left" vertical="center" wrapText="1"/>
    </xf>
    <xf numFmtId="0" fontId="64" fillId="0" borderId="28" xfId="0" applyFont="1" applyBorder="1" applyAlignment="1">
      <alignment horizontal="left" vertical="center" wrapText="1"/>
    </xf>
    <xf numFmtId="0" fontId="64" fillId="0" borderId="29" xfId="0" applyFont="1" applyBorder="1" applyAlignment="1">
      <alignment horizontal="left" vertical="center" wrapText="1"/>
    </xf>
    <xf numFmtId="0" fontId="64" fillId="0" borderId="22" xfId="0" applyFont="1" applyBorder="1" applyAlignment="1">
      <alignment horizontal="left" vertical="center" wrapText="1"/>
    </xf>
    <xf numFmtId="0" fontId="64" fillId="0" borderId="0" xfId="0" applyFont="1" applyAlignment="1">
      <alignment horizontal="left" vertical="center" wrapText="1"/>
    </xf>
    <xf numFmtId="0" fontId="64" fillId="0" borderId="23"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center" vertical="top" wrapText="1"/>
    </xf>
    <xf numFmtId="0" fontId="66" fillId="2" borderId="22"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23" xfId="0" applyFont="1" applyFill="1" applyBorder="1" applyAlignment="1">
      <alignment horizontal="center" vertical="center" wrapText="1"/>
    </xf>
    <xf numFmtId="0" fontId="56" fillId="2" borderId="22" xfId="0" applyFont="1" applyFill="1" applyBorder="1" applyAlignment="1">
      <alignment horizontal="center" vertical="center" wrapText="1"/>
    </xf>
    <xf numFmtId="0" fontId="56" fillId="2" borderId="0" xfId="0" applyFont="1" applyFill="1" applyAlignment="1">
      <alignment horizontal="center" vertical="center" wrapText="1"/>
    </xf>
    <xf numFmtId="0" fontId="56" fillId="2" borderId="23" xfId="0" applyFont="1" applyFill="1" applyBorder="1" applyAlignment="1">
      <alignment horizontal="center" vertical="center" wrapText="1"/>
    </xf>
    <xf numFmtId="0" fontId="67" fillId="2" borderId="22" xfId="0" applyFont="1" applyFill="1" applyBorder="1" applyAlignment="1">
      <alignment horizontal="right" vertical="center" wrapText="1"/>
    </xf>
    <xf numFmtId="0" fontId="67" fillId="2" borderId="0" xfId="0" applyFont="1" applyFill="1" applyAlignment="1">
      <alignment horizontal="right" vertical="center" wrapText="1"/>
    </xf>
    <xf numFmtId="0" fontId="59" fillId="2" borderId="0" xfId="0" applyFont="1" applyFill="1" applyAlignment="1">
      <alignment horizontal="left" vertical="center" wrapText="1"/>
    </xf>
    <xf numFmtId="0" fontId="59" fillId="2" borderId="23" xfId="0" applyFont="1" applyFill="1" applyBorder="1" applyAlignment="1">
      <alignment horizontal="left" vertical="center" wrapText="1"/>
    </xf>
    <xf numFmtId="0" fontId="71" fillId="0" borderId="27" xfId="0" applyFont="1" applyBorder="1" applyAlignment="1">
      <alignment horizontal="left" vertical="top" wrapText="1"/>
    </xf>
    <xf numFmtId="0" fontId="71" fillId="0" borderId="28" xfId="0" applyFont="1" applyBorder="1" applyAlignment="1">
      <alignment horizontal="left" vertical="top" wrapText="1"/>
    </xf>
    <xf numFmtId="0" fontId="71" fillId="0" borderId="29" xfId="0" applyFont="1" applyBorder="1" applyAlignment="1">
      <alignment horizontal="left" vertical="top" wrapText="1"/>
    </xf>
    <xf numFmtId="0" fontId="67" fillId="2" borderId="27" xfId="0" applyFont="1" applyFill="1" applyBorder="1" applyAlignment="1">
      <alignment horizontal="right" vertical="center" wrapText="1"/>
    </xf>
    <xf numFmtId="0" fontId="67" fillId="2" borderId="28" xfId="0" applyFont="1" applyFill="1" applyBorder="1" applyAlignment="1">
      <alignment horizontal="right" vertical="center" wrapText="1"/>
    </xf>
    <xf numFmtId="0" fontId="68" fillId="2" borderId="28" xfId="0" applyFont="1" applyFill="1" applyBorder="1" applyAlignment="1">
      <alignment horizontal="left" vertical="center" wrapText="1"/>
    </xf>
    <xf numFmtId="0" fontId="68" fillId="2" borderId="29" xfId="0" applyFont="1" applyFill="1" applyBorder="1" applyAlignment="1">
      <alignment horizontal="left" vertical="center" wrapText="1"/>
    </xf>
    <xf numFmtId="0" fontId="69" fillId="2" borderId="0" xfId="4" applyFill="1" applyAlignment="1" applyProtection="1">
      <alignment horizontal="left" vertical="center" wrapText="1"/>
    </xf>
    <xf numFmtId="0" fontId="68" fillId="2" borderId="0" xfId="0" applyFont="1" applyFill="1" applyAlignment="1">
      <alignment horizontal="left" vertical="center" wrapText="1"/>
    </xf>
    <xf numFmtId="0" fontId="68" fillId="2" borderId="23" xfId="0" applyFont="1" applyFill="1" applyBorder="1" applyAlignment="1">
      <alignment horizontal="left" vertical="center" wrapText="1"/>
    </xf>
    <xf numFmtId="0" fontId="70" fillId="2" borderId="0" xfId="0" applyFont="1" applyFill="1" applyAlignment="1">
      <alignment horizontal="left" vertical="center" wrapText="1"/>
    </xf>
    <xf numFmtId="0" fontId="70" fillId="2" borderId="23" xfId="0" applyFont="1" applyFill="1" applyBorder="1" applyAlignment="1">
      <alignment horizontal="left" vertical="center" wrapText="1"/>
    </xf>
    <xf numFmtId="0" fontId="0" fillId="0" borderId="25" xfId="0" applyBorder="1" applyAlignment="1">
      <alignment horizontal="center" vertical="top" wrapText="1"/>
    </xf>
    <xf numFmtId="0" fontId="72" fillId="4" borderId="19" xfId="0" applyFont="1" applyFill="1" applyBorder="1" applyAlignment="1">
      <alignment horizontal="center" vertical="center" wrapText="1"/>
    </xf>
    <xf numFmtId="0" fontId="72" fillId="4" borderId="20" xfId="0" applyFont="1" applyFill="1" applyBorder="1" applyAlignment="1">
      <alignment horizontal="center" vertical="center" wrapText="1"/>
    </xf>
    <xf numFmtId="0" fontId="72" fillId="4" borderId="21" xfId="0" applyFont="1" applyFill="1" applyBorder="1" applyAlignment="1">
      <alignment horizontal="center" vertical="center" wrapText="1"/>
    </xf>
    <xf numFmtId="0" fontId="61" fillId="0" borderId="36" xfId="0" applyFont="1" applyBorder="1" applyAlignment="1" applyProtection="1">
      <alignment horizontal="center" vertical="center" wrapText="1"/>
      <protection locked="0"/>
    </xf>
    <xf numFmtId="0" fontId="62" fillId="0" borderId="27"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29" xfId="0" applyFont="1" applyBorder="1" applyAlignment="1">
      <alignment horizontal="center" vertical="center" wrapText="1"/>
    </xf>
    <xf numFmtId="0" fontId="59" fillId="2" borderId="24" xfId="0" applyFont="1" applyFill="1" applyBorder="1" applyAlignment="1">
      <alignment horizontal="left" vertical="center" wrapText="1"/>
    </xf>
    <xf numFmtId="0" fontId="59" fillId="2" borderId="25" xfId="0" applyFont="1" applyFill="1" applyBorder="1" applyAlignment="1">
      <alignment horizontal="left" vertical="center" wrapText="1"/>
    </xf>
    <xf numFmtId="0" fontId="59" fillId="2" borderId="25" xfId="0" applyFont="1" applyFill="1" applyBorder="1" applyAlignment="1">
      <alignment horizontal="center" vertical="center" wrapText="1"/>
    </xf>
    <xf numFmtId="0" fontId="56" fillId="0" borderId="36" xfId="0" applyFont="1" applyBorder="1" applyAlignment="1" applyProtection="1">
      <alignment horizontal="left" wrapText="1"/>
      <protection locked="0"/>
    </xf>
    <xf numFmtId="0" fontId="56" fillId="0" borderId="38" xfId="0" applyFont="1" applyBorder="1" applyAlignment="1" applyProtection="1">
      <alignment horizontal="left" wrapText="1"/>
      <protection locked="0"/>
    </xf>
    <xf numFmtId="0" fontId="54" fillId="4" borderId="33" xfId="0" applyFont="1" applyFill="1" applyBorder="1" applyAlignment="1">
      <alignment horizontal="center" vertical="center" wrapText="1"/>
    </xf>
    <xf numFmtId="0" fontId="54" fillId="4" borderId="34" xfId="0" applyFont="1" applyFill="1" applyBorder="1" applyAlignment="1">
      <alignment horizontal="center" vertical="center" wrapText="1"/>
    </xf>
    <xf numFmtId="0" fontId="54" fillId="4" borderId="35" xfId="0" applyFont="1" applyFill="1" applyBorder="1" applyAlignment="1">
      <alignment horizontal="center" vertical="center" wrapText="1"/>
    </xf>
    <xf numFmtId="0" fontId="56" fillId="0" borderId="36" xfId="0" applyFont="1" applyBorder="1" applyAlignment="1" applyProtection="1">
      <alignment horizontal="left" vertical="center" wrapText="1"/>
      <protection locked="0"/>
    </xf>
    <xf numFmtId="0" fontId="55" fillId="0" borderId="30" xfId="0" applyFont="1" applyBorder="1" applyAlignment="1">
      <alignment horizontal="center" wrapText="1"/>
    </xf>
    <xf numFmtId="0" fontId="55" fillId="0" borderId="31" xfId="0" applyFont="1" applyBorder="1" applyAlignment="1">
      <alignment horizontal="center" wrapText="1"/>
    </xf>
    <xf numFmtId="0" fontId="55" fillId="0" borderId="32" xfId="0" applyFont="1" applyBorder="1" applyAlignment="1">
      <alignment horizontal="center" wrapText="1"/>
    </xf>
    <xf numFmtId="0" fontId="3" fillId="0" borderId="6" xfId="2" applyBorder="1" applyAlignment="1">
      <alignment horizontal="center" vertical="center" wrapText="1"/>
    </xf>
    <xf numFmtId="0" fontId="3" fillId="0" borderId="8" xfId="2" applyBorder="1" applyAlignment="1">
      <alignment horizontal="center" vertical="center" wrapText="1"/>
    </xf>
    <xf numFmtId="0" fontId="17" fillId="0" borderId="0" xfId="2" applyFont="1" applyAlignment="1">
      <alignment horizontal="left" vertical="center" wrapText="1"/>
    </xf>
    <xf numFmtId="0" fontId="27" fillId="5" borderId="0" xfId="2" applyFont="1" applyFill="1" applyAlignment="1">
      <alignment horizontal="center" vertical="center"/>
    </xf>
    <xf numFmtId="0" fontId="25" fillId="0" borderId="0" xfId="2" applyFont="1" applyAlignment="1">
      <alignment horizontal="left" vertical="center" wrapText="1"/>
    </xf>
    <xf numFmtId="0" fontId="4" fillId="0" borderId="0" xfId="2" applyFont="1" applyAlignment="1">
      <alignment horizontal="left" vertical="center" wrapText="1"/>
    </xf>
    <xf numFmtId="0" fontId="26" fillId="4" borderId="0" xfId="2" applyFont="1" applyFill="1" applyAlignment="1">
      <alignment horizontal="right" vertical="center"/>
    </xf>
    <xf numFmtId="0" fontId="1" fillId="6" borderId="0" xfId="1" applyFont="1" applyFill="1" applyAlignment="1">
      <alignment horizontal="center"/>
    </xf>
    <xf numFmtId="0" fontId="1" fillId="8" borderId="0" xfId="1" applyFont="1" applyFill="1" applyAlignment="1">
      <alignment horizontal="center"/>
    </xf>
  </cellXfs>
  <cellStyles count="5">
    <cellStyle name="Hyperlink" xfId="3" builtinId="8"/>
    <cellStyle name="Hyperlink 2" xfId="4" xr:uid="{81425DDB-9F8D-4263-B688-A0F30CBD75C1}"/>
    <cellStyle name="Normal" xfId="0" builtinId="0"/>
    <cellStyle name="Normal 2" xfId="1" xr:uid="{BAC2484E-F4BB-4BA5-A7F4-8746A3F07B40}"/>
    <cellStyle name="Normal 3" xfId="2" xr:uid="{C48B8AD3-B20F-414B-B000-7A03D026F783}"/>
  </cellStyles>
  <dxfs count="0"/>
  <tableStyles count="0" defaultTableStyle="TableStyleMedium2" defaultPivotStyle="PivotStyleLight16"/>
  <colors>
    <mruColors>
      <color rgb="FFFFFFCC"/>
      <color rgb="FFFF3333"/>
      <color rgb="FFFF4343"/>
      <color rgb="FFFF5B5B"/>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393701</xdr:colOff>
      <xdr:row>1</xdr:row>
      <xdr:rowOff>12700</xdr:rowOff>
    </xdr:from>
    <xdr:to>
      <xdr:col>7</xdr:col>
      <xdr:colOff>0</xdr:colOff>
      <xdr:row>1</xdr:row>
      <xdr:rowOff>608509</xdr:rowOff>
    </xdr:to>
    <xdr:pic>
      <xdr:nvPicPr>
        <xdr:cNvPr id="3" name="Picture 2">
          <a:extLst>
            <a:ext uri="{FF2B5EF4-FFF2-40B4-BE49-F238E27FC236}">
              <a16:creationId xmlns:a16="http://schemas.microsoft.com/office/drawing/2014/main" id="{499A8B1C-4EAF-4F5C-B123-F17D011E75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0651" y="12700"/>
          <a:ext cx="514350" cy="595809"/>
        </a:xfrm>
        <a:prstGeom prst="rect">
          <a:avLst/>
        </a:prstGeom>
      </xdr:spPr>
    </xdr:pic>
    <xdr:clientData/>
  </xdr:twoCellAnchor>
  <xdr:twoCellAnchor editAs="oneCell">
    <xdr:from>
      <xdr:col>1</xdr:col>
      <xdr:colOff>0</xdr:colOff>
      <xdr:row>1</xdr:row>
      <xdr:rowOff>0</xdr:rowOff>
    </xdr:from>
    <xdr:to>
      <xdr:col>1</xdr:col>
      <xdr:colOff>514350</xdr:colOff>
      <xdr:row>1</xdr:row>
      <xdr:rowOff>602159</xdr:rowOff>
    </xdr:to>
    <xdr:pic>
      <xdr:nvPicPr>
        <xdr:cNvPr id="6" name="Picture 5">
          <a:extLst>
            <a:ext uri="{FF2B5EF4-FFF2-40B4-BE49-F238E27FC236}">
              <a16:creationId xmlns:a16="http://schemas.microsoft.com/office/drawing/2014/main" id="{F9CB476A-5EEE-490B-9ED4-3B7E0428EC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14350" cy="595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Downloads\BSGA-WM-FV-Entry-Form-2023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ies"/>
      <sheetName val="Payment &amp; Authorisation"/>
      <sheetName val="Privacy"/>
      <sheetName val="Data"/>
      <sheetName val="Data (2)"/>
    </sheetNames>
    <sheetDataSet>
      <sheetData sheetId="0"/>
      <sheetData sheetId="1"/>
      <sheetData sheetId="2" refreshError="1"/>
      <sheetData sheetId="3">
        <row r="1">
          <cell r="Q1" t="str">
            <v>Choose your Region from the drop-down list</v>
          </cell>
          <cell r="R1" t="str">
            <v>.</v>
          </cell>
        </row>
        <row r="2">
          <cell r="Q2" t="str">
            <v>East Region</v>
          </cell>
          <cell r="R2" t="str">
            <v>E</v>
          </cell>
        </row>
        <row r="3">
          <cell r="Q3" t="str">
            <v>East Midlands Region</v>
          </cell>
          <cell r="R3" t="str">
            <v>EM</v>
          </cell>
          <cell r="T3" t="str">
            <v>ü</v>
          </cell>
        </row>
        <row r="4">
          <cell r="Q4" t="str">
            <v>London Region</v>
          </cell>
          <cell r="R4" t="str">
            <v>L</v>
          </cell>
        </row>
        <row r="5">
          <cell r="Q5" t="str">
            <v>North Region</v>
          </cell>
          <cell r="R5" t="str">
            <v>N</v>
          </cell>
        </row>
        <row r="6">
          <cell r="Q6" t="str">
            <v>Northern Ireland</v>
          </cell>
          <cell r="R6" t="str">
            <v>NI</v>
          </cell>
        </row>
        <row r="7">
          <cell r="Q7" t="str">
            <v>North West Region</v>
          </cell>
          <cell r="R7" t="str">
            <v>NW</v>
          </cell>
        </row>
        <row r="8">
          <cell r="Q8" t="str">
            <v>Scotland</v>
          </cell>
          <cell r="R8" t="str">
            <v>Sc</v>
          </cell>
          <cell r="T8" t="str">
            <v>Both</v>
          </cell>
          <cell r="W8" t="str">
            <v>Click here to pick boy/girl age group</v>
          </cell>
        </row>
        <row r="9">
          <cell r="Q9" t="str">
            <v>South Region</v>
          </cell>
          <cell r="R9" t="str">
            <v>S</v>
          </cell>
          <cell r="T9" t="str">
            <v>Floor</v>
          </cell>
          <cell r="W9" t="str">
            <v>UNDER 11 GIRLS (Year 3-6)</v>
          </cell>
        </row>
        <row r="10">
          <cell r="Q10" t="str">
            <v>South East Region</v>
          </cell>
          <cell r="R10" t="str">
            <v>SE</v>
          </cell>
          <cell r="T10" t="str">
            <v>Vault</v>
          </cell>
          <cell r="W10" t="str">
            <v>UNDER 11 BOYS (Year 3-6)</v>
          </cell>
        </row>
        <row r="11">
          <cell r="Q11" t="str">
            <v>South West Region</v>
          </cell>
          <cell r="R11" t="str">
            <v>SW</v>
          </cell>
          <cell r="W11" t="str">
            <v>UNDER 14 GIRLS (Year 7-9)</v>
          </cell>
        </row>
        <row r="12">
          <cell r="Q12" t="str">
            <v>Wales</v>
          </cell>
          <cell r="R12" t="str">
            <v>W</v>
          </cell>
          <cell r="W12" t="str">
            <v>UNDER 14 BOYS (Year 7-9)</v>
          </cell>
        </row>
        <row r="13">
          <cell r="Q13" t="str">
            <v>West Midlands Region</v>
          </cell>
          <cell r="R13" t="str">
            <v>WM</v>
          </cell>
          <cell r="T13" t="str">
            <v>n/a</v>
          </cell>
          <cell r="W13" t="str">
            <v>UNDER 19 GIRLS (Year 7-13)</v>
          </cell>
        </row>
        <row r="14">
          <cell r="Q14" t="str">
            <v>Yorkshire</v>
          </cell>
          <cell r="R14" t="str">
            <v>Y</v>
          </cell>
          <cell r="T14" t="str">
            <v>1.0m Lengthwise</v>
          </cell>
          <cell r="W14" t="str">
            <v>UNDER 19 BOYS (Year 7-13)</v>
          </cell>
        </row>
        <row r="15">
          <cell r="Q15" t="str">
            <v>Channel Islands</v>
          </cell>
          <cell r="R15" t="str">
            <v>CI</v>
          </cell>
          <cell r="T15" t="str">
            <v>1.0m Widthwise</v>
          </cell>
        </row>
        <row r="16">
          <cell r="T16" t="str">
            <v>1.25m Lengthwise</v>
          </cell>
        </row>
        <row r="17">
          <cell r="T17" t="str">
            <v>1.25m Widthwise</v>
          </cell>
        </row>
        <row r="20">
          <cell r="W20" t="str">
            <v>Click here to pick mixed age group</v>
          </cell>
        </row>
        <row r="21">
          <cell r="W21" t="str">
            <v>UNDER 11 MIXED (Year 3-6)</v>
          </cell>
        </row>
        <row r="22">
          <cell r="W22" t="str">
            <v>UNDER 14 MIXED (Year 7-9)</v>
          </cell>
        </row>
        <row r="23">
          <cell r="W23" t="str">
            <v>UNDER 19 MIXED (Year 7-13)</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vicki@bsga.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pageSetUpPr fitToPage="1"/>
  </sheetPr>
  <dimension ref="B1:S212"/>
  <sheetViews>
    <sheetView showGridLines="0" tabSelected="1" zoomScale="106" zoomScaleNormal="106" zoomScaleSheetLayoutView="100" workbookViewId="0">
      <selection activeCell="D7" sqref="D7:F7"/>
    </sheetView>
  </sheetViews>
  <sheetFormatPr defaultColWidth="9.140625" defaultRowHeight="12.75" x14ac:dyDescent="0.2"/>
  <cols>
    <col min="1" max="1" width="1.7109375" style="24" customWidth="1"/>
    <col min="2" max="2" width="17.85546875" style="21" customWidth="1"/>
    <col min="3" max="3" width="18.7109375" style="21" customWidth="1"/>
    <col min="4" max="4" width="52.42578125" style="29" customWidth="1"/>
    <col min="5" max="5" width="28.42578125" style="21" customWidth="1"/>
    <col min="6" max="6" width="15.42578125" style="21" customWidth="1"/>
    <col min="7" max="7" width="13.42578125" style="21" customWidth="1"/>
    <col min="8" max="8" width="10.85546875" style="50" hidden="1" customWidth="1"/>
    <col min="9" max="9" width="9.140625" style="45" hidden="1" customWidth="1"/>
    <col min="10" max="10" width="7.140625" style="24" hidden="1" customWidth="1"/>
    <col min="11" max="11" width="13" style="89" hidden="1" customWidth="1"/>
    <col min="12" max="12" width="9.140625" style="89" hidden="1" customWidth="1"/>
    <col min="13" max="13" width="96" style="89" hidden="1" customWidth="1"/>
    <col min="14" max="16384" width="9.140625" style="24"/>
  </cols>
  <sheetData>
    <row r="1" spans="2:19" ht="6" customHeight="1" x14ac:dyDescent="0.2"/>
    <row r="2" spans="2:19" ht="48" customHeight="1" x14ac:dyDescent="0.2">
      <c r="B2" s="162" t="s">
        <v>403</v>
      </c>
      <c r="C2" s="163"/>
      <c r="D2" s="163"/>
      <c r="E2" s="163"/>
      <c r="F2" s="163"/>
      <c r="G2" s="164"/>
      <c r="H2" s="105" t="s">
        <v>405</v>
      </c>
    </row>
    <row r="3" spans="2:19" ht="16.5" thickBot="1" x14ac:dyDescent="0.25">
      <c r="B3" s="165" t="s">
        <v>392</v>
      </c>
      <c r="C3" s="166"/>
      <c r="D3" s="166"/>
      <c r="E3" s="166"/>
      <c r="F3" s="166"/>
      <c r="G3" s="167"/>
      <c r="H3" s="46"/>
      <c r="I3" s="47"/>
    </row>
    <row r="4" spans="2:19" s="21" customFormat="1" ht="24" customHeight="1" x14ac:dyDescent="0.2">
      <c r="B4" s="171" t="s">
        <v>359</v>
      </c>
      <c r="C4" s="171"/>
      <c r="D4" s="176" t="s">
        <v>360</v>
      </c>
      <c r="E4" s="176"/>
      <c r="F4" s="176"/>
      <c r="G4" s="176"/>
      <c r="I4" s="57"/>
      <c r="J4" s="58"/>
      <c r="K4" s="90"/>
      <c r="L4" s="91"/>
      <c r="M4" s="91"/>
      <c r="N4" s="59"/>
      <c r="O4" s="57"/>
      <c r="P4" s="57"/>
      <c r="Q4" s="57"/>
      <c r="R4" s="57"/>
      <c r="S4" s="57"/>
    </row>
    <row r="5" spans="2:19" ht="28.5" customHeight="1" x14ac:dyDescent="0.2">
      <c r="B5" s="171" t="s">
        <v>304</v>
      </c>
      <c r="C5" s="171"/>
      <c r="D5" s="17" t="s">
        <v>393</v>
      </c>
      <c r="E5" s="52" t="s">
        <v>305</v>
      </c>
      <c r="F5" s="172" t="s">
        <v>394</v>
      </c>
      <c r="G5" s="172"/>
      <c r="H5" s="193" t="s">
        <v>354</v>
      </c>
      <c r="I5" s="193"/>
    </row>
    <row r="6" spans="2:19" ht="24" customHeight="1" x14ac:dyDescent="0.2">
      <c r="B6" s="171" t="s">
        <v>306</v>
      </c>
      <c r="C6" s="171"/>
      <c r="D6" s="173" t="s">
        <v>181</v>
      </c>
      <c r="E6" s="173"/>
      <c r="F6" s="173"/>
      <c r="G6" s="23" t="str">
        <f>VLOOKUP(D6,RegionCodes,2,FALSE)</f>
        <v>WM</v>
      </c>
      <c r="H6" s="68" t="s">
        <v>314</v>
      </c>
      <c r="I6" s="110">
        <v>7.5</v>
      </c>
    </row>
    <row r="7" spans="2:19" ht="24" customHeight="1" x14ac:dyDescent="0.2">
      <c r="B7" s="60"/>
      <c r="C7" s="52" t="s">
        <v>361</v>
      </c>
      <c r="D7" s="177"/>
      <c r="E7" s="177"/>
      <c r="F7" s="177"/>
      <c r="G7" s="61"/>
      <c r="H7" s="68" t="s">
        <v>312</v>
      </c>
      <c r="I7" s="110">
        <v>15</v>
      </c>
    </row>
    <row r="8" spans="2:19" ht="24" customHeight="1" x14ac:dyDescent="0.2">
      <c r="B8" s="60"/>
      <c r="C8" s="52" t="s">
        <v>310</v>
      </c>
      <c r="D8" s="178"/>
      <c r="E8" s="178"/>
      <c r="F8" s="178"/>
      <c r="G8" s="61"/>
      <c r="H8" s="68" t="s">
        <v>0</v>
      </c>
      <c r="I8" s="110">
        <v>40</v>
      </c>
    </row>
    <row r="9" spans="2:19" ht="24" customHeight="1" x14ac:dyDescent="0.2">
      <c r="B9" s="60"/>
      <c r="C9" s="52" t="s">
        <v>362</v>
      </c>
      <c r="D9" s="179"/>
      <c r="E9" s="179"/>
      <c r="F9" s="179"/>
      <c r="G9" s="61"/>
      <c r="H9" s="48"/>
      <c r="I9" s="49"/>
    </row>
    <row r="10" spans="2:19" ht="24" customHeight="1" x14ac:dyDescent="0.2">
      <c r="B10" s="52"/>
      <c r="C10" s="52" t="s">
        <v>363</v>
      </c>
      <c r="D10" s="62"/>
      <c r="E10" s="106" t="s">
        <v>364</v>
      </c>
      <c r="F10" s="62"/>
      <c r="G10" s="61"/>
      <c r="H10" s="48"/>
      <c r="I10" s="49"/>
    </row>
    <row r="11" spans="2:19" ht="24" customHeight="1" x14ac:dyDescent="0.2">
      <c r="B11" s="60"/>
      <c r="C11" s="52" t="s">
        <v>365</v>
      </c>
      <c r="D11" s="180"/>
      <c r="E11" s="181"/>
      <c r="F11" s="182"/>
      <c r="G11" s="61"/>
      <c r="H11" s="48"/>
      <c r="I11" s="49"/>
    </row>
    <row r="12" spans="2:19" ht="27.95" customHeight="1" x14ac:dyDescent="0.2">
      <c r="B12" s="171" t="s">
        <v>307</v>
      </c>
      <c r="C12" s="171"/>
      <c r="D12" s="102"/>
      <c r="E12" s="52" t="s">
        <v>309</v>
      </c>
      <c r="F12" s="174"/>
      <c r="G12" s="174"/>
      <c r="H12" s="24"/>
      <c r="I12" s="24"/>
      <c r="M12" s="92" t="s">
        <v>356</v>
      </c>
    </row>
    <row r="13" spans="2:19" ht="14.1" customHeight="1" x14ac:dyDescent="0.2">
      <c r="B13" s="175"/>
      <c r="C13" s="175"/>
      <c r="D13" s="168"/>
      <c r="E13" s="168"/>
      <c r="F13" s="22"/>
      <c r="H13" s="24"/>
      <c r="I13" s="24"/>
      <c r="M13" s="93" t="s">
        <v>357</v>
      </c>
    </row>
    <row r="14" spans="2:19" ht="12" customHeight="1" x14ac:dyDescent="0.2">
      <c r="B14" s="169" t="s">
        <v>353</v>
      </c>
      <c r="C14" s="169"/>
      <c r="D14" s="169"/>
      <c r="E14" s="169"/>
      <c r="F14" s="169"/>
      <c r="G14" s="55" t="s">
        <v>308</v>
      </c>
      <c r="I14" s="50"/>
      <c r="M14" s="93" t="s">
        <v>404</v>
      </c>
    </row>
    <row r="15" spans="2:19" ht="27.95" customHeight="1" x14ac:dyDescent="0.2">
      <c r="B15" s="170"/>
      <c r="C15" s="170"/>
      <c r="D15" s="170"/>
      <c r="E15" s="170"/>
      <c r="F15" s="170"/>
      <c r="G15" s="56"/>
      <c r="I15" s="47"/>
      <c r="M15" s="93" t="s">
        <v>358</v>
      </c>
    </row>
    <row r="16" spans="2:19" ht="15.75" x14ac:dyDescent="0.2">
      <c r="B16" s="18"/>
      <c r="C16" s="19"/>
      <c r="D16" s="19"/>
      <c r="E16" s="20"/>
      <c r="F16" s="22"/>
      <c r="I16" s="47"/>
      <c r="M16" s="93" t="str">
        <f>IF($F$14="","","OFF|" &amp; M$14 &amp; "|Judge|" &amp; $F$14 &amp;  "|" &amp; $F$13 &amp;  "||All Day|" &amp; $F$15 )</f>
        <v/>
      </c>
    </row>
    <row r="17" spans="2:13" ht="7.5" customHeight="1" x14ac:dyDescent="0.2">
      <c r="B17" s="25"/>
      <c r="C17" s="25"/>
      <c r="D17" s="26"/>
      <c r="E17" s="25"/>
      <c r="F17" s="25"/>
      <c r="G17" s="25"/>
      <c r="M17" s="93"/>
    </row>
    <row r="18" spans="2:13" ht="15" customHeight="1" x14ac:dyDescent="0.2">
      <c r="B18" s="54" t="s">
        <v>391</v>
      </c>
      <c r="C18" s="54"/>
      <c r="D18" s="54"/>
      <c r="E18" s="53"/>
      <c r="F18" s="53"/>
      <c r="G18" s="53"/>
      <c r="M18" s="93"/>
    </row>
    <row r="19" spans="2:13" ht="66" customHeight="1" x14ac:dyDescent="0.2">
      <c r="B19" s="87" t="s">
        <v>389</v>
      </c>
      <c r="C19" s="183" t="s">
        <v>468</v>
      </c>
      <c r="D19" s="183"/>
      <c r="E19" s="183"/>
      <c r="F19" s="183"/>
      <c r="G19" s="183"/>
      <c r="M19" s="94"/>
    </row>
    <row r="20" spans="2:13" ht="24" customHeight="1" x14ac:dyDescent="0.2">
      <c r="B20" s="103" t="s">
        <v>390</v>
      </c>
      <c r="C20" s="104" t="s">
        <v>383</v>
      </c>
      <c r="D20" s="184" t="s">
        <v>387</v>
      </c>
      <c r="E20" s="185"/>
      <c r="F20" s="186"/>
      <c r="G20" s="104" t="s">
        <v>311</v>
      </c>
      <c r="H20" s="44"/>
      <c r="M20" s="95"/>
    </row>
    <row r="21" spans="2:13" ht="15.95" customHeight="1" x14ac:dyDescent="0.2">
      <c r="B21" s="107"/>
      <c r="C21" s="108"/>
      <c r="D21" s="159"/>
      <c r="E21" s="160"/>
      <c r="F21" s="161"/>
      <c r="G21" s="88" t="str">
        <f>IF($B21="","",VLOOKUP($B21,Data!$Q$27:$S$36,3,FALSE))</f>
        <v/>
      </c>
      <c r="H21" s="44"/>
      <c r="K21" s="89" t="str">
        <f>IF($B21="","",VLOOKUP($B21,Data!$Q$27:$R$36,2,FALSE))</f>
        <v/>
      </c>
      <c r="L21" s="96" t="str">
        <f>IF($B21="","",VLOOKUP($C21,Data!$Q$20:$R$23,2,FALSE))</f>
        <v/>
      </c>
      <c r="M21" s="93" t="str">
        <f>IF($D21="","",$K21&amp;$L21&amp;$D21&amp;"|"&amp;$D$7&amp;"|"&amp;$D$11&amp;"|"&amp;$D$6&amp;"|")</f>
        <v/>
      </c>
    </row>
    <row r="22" spans="2:13" ht="15.95" customHeight="1" x14ac:dyDescent="0.2">
      <c r="B22" s="107"/>
      <c r="C22" s="108"/>
      <c r="D22" s="159"/>
      <c r="E22" s="160"/>
      <c r="F22" s="161"/>
      <c r="G22" s="88" t="str">
        <f>IF($B22="","",VLOOKUP($B22,Data!$Q$27:$S$36,3,FALSE))</f>
        <v/>
      </c>
      <c r="H22" s="44"/>
      <c r="K22" s="89" t="str">
        <f>IF($B22="","",VLOOKUP($B22,Data!$Q$27:$R$36,2,FALSE))</f>
        <v/>
      </c>
      <c r="L22" s="96" t="str">
        <f>IF($B22="","",VLOOKUP($C22,Data!$Q$20:$R$23,2,FALSE))</f>
        <v/>
      </c>
      <c r="M22" s="93" t="str">
        <f t="shared" ref="M22:M56" si="0">IF($D22="","",$K22&amp;$L22&amp;$D22&amp;"|"&amp;$D$7&amp;"|"&amp;$D$11&amp;"|"&amp;$D$6&amp;"|")</f>
        <v/>
      </c>
    </row>
    <row r="23" spans="2:13" ht="15.95" customHeight="1" x14ac:dyDescent="0.2">
      <c r="B23" s="107"/>
      <c r="C23" s="108"/>
      <c r="D23" s="159"/>
      <c r="E23" s="160"/>
      <c r="F23" s="161"/>
      <c r="G23" s="88" t="str">
        <f>IF($B23="","",VLOOKUP($B23,Data!$Q$27:$S$36,3,FALSE))</f>
        <v/>
      </c>
      <c r="H23" s="44"/>
      <c r="K23" s="89" t="str">
        <f>IF($B23="","",VLOOKUP($B23,Data!$Q$27:$R$36,2,FALSE))</f>
        <v/>
      </c>
      <c r="L23" s="96" t="str">
        <f>IF($B23="","",VLOOKUP($C23,Data!$Q$20:$R$23,2,FALSE))</f>
        <v/>
      </c>
      <c r="M23" s="93" t="str">
        <f t="shared" si="0"/>
        <v/>
      </c>
    </row>
    <row r="24" spans="2:13" ht="15.95" customHeight="1" x14ac:dyDescent="0.2">
      <c r="B24" s="107"/>
      <c r="C24" s="108"/>
      <c r="D24" s="159"/>
      <c r="E24" s="160"/>
      <c r="F24" s="161"/>
      <c r="G24" s="88" t="str">
        <f>IF($B24="","",VLOOKUP($B24,Data!$Q$27:$S$36,3,FALSE))</f>
        <v/>
      </c>
      <c r="H24" s="44"/>
      <c r="K24" s="89" t="str">
        <f>IF($B24="","",VLOOKUP($B24,Data!$Q$27:$R$36,2,FALSE))</f>
        <v/>
      </c>
      <c r="L24" s="96" t="str">
        <f>IF($B24="","",VLOOKUP($C24,Data!$Q$20:$R$23,2,FALSE))</f>
        <v/>
      </c>
      <c r="M24" s="93" t="str">
        <f t="shared" si="0"/>
        <v/>
      </c>
    </row>
    <row r="25" spans="2:13" ht="15.95" customHeight="1" x14ac:dyDescent="0.2">
      <c r="B25" s="107"/>
      <c r="C25" s="108"/>
      <c r="D25" s="159"/>
      <c r="E25" s="160"/>
      <c r="F25" s="161"/>
      <c r="G25" s="88" t="str">
        <f>IF($B25="","",VLOOKUP($B25,Data!$Q$27:$S$36,3,FALSE))</f>
        <v/>
      </c>
      <c r="H25" s="46"/>
      <c r="K25" s="89" t="str">
        <f>IF($B25="","",VLOOKUP($B25,Data!$Q$27:$R$36,2,FALSE))</f>
        <v/>
      </c>
      <c r="L25" s="96" t="str">
        <f>IF($B25="","",VLOOKUP($C25,Data!$Q$20:$R$23,2,FALSE))</f>
        <v/>
      </c>
      <c r="M25" s="93" t="str">
        <f t="shared" si="0"/>
        <v/>
      </c>
    </row>
    <row r="26" spans="2:13" ht="15.95" customHeight="1" x14ac:dyDescent="0.2">
      <c r="B26" s="107"/>
      <c r="C26" s="108"/>
      <c r="D26" s="159"/>
      <c r="E26" s="160"/>
      <c r="F26" s="161"/>
      <c r="G26" s="88" t="str">
        <f>IF($B26="","",VLOOKUP($B26,Data!$Q$27:$S$36,3,FALSE))</f>
        <v/>
      </c>
      <c r="H26" s="46"/>
      <c r="K26" s="89" t="str">
        <f>IF($B26="","",VLOOKUP($B26,Data!$Q$27:$R$36,2,FALSE))</f>
        <v/>
      </c>
      <c r="L26" s="96" t="str">
        <f>IF($B26="","",VLOOKUP($C26,Data!$Q$20:$R$23,2,FALSE))</f>
        <v/>
      </c>
      <c r="M26" s="93" t="str">
        <f t="shared" si="0"/>
        <v/>
      </c>
    </row>
    <row r="27" spans="2:13" ht="15.95" customHeight="1" x14ac:dyDescent="0.2">
      <c r="B27" s="107"/>
      <c r="C27" s="108"/>
      <c r="D27" s="159"/>
      <c r="E27" s="160"/>
      <c r="F27" s="161"/>
      <c r="G27" s="88" t="str">
        <f>IF($B27="","",VLOOKUP($B27,Data!$Q$27:$S$36,3,FALSE))</f>
        <v/>
      </c>
      <c r="H27" s="46"/>
      <c r="K27" s="89" t="str">
        <f>IF($B27="","",VLOOKUP($B27,Data!$Q$27:$R$36,2,FALSE))</f>
        <v/>
      </c>
      <c r="L27" s="96" t="str">
        <f>IF($B27="","",VLOOKUP($C27,Data!$Q$20:$R$23,2,FALSE))</f>
        <v/>
      </c>
      <c r="M27" s="93" t="str">
        <f t="shared" si="0"/>
        <v/>
      </c>
    </row>
    <row r="28" spans="2:13" ht="15.95" customHeight="1" x14ac:dyDescent="0.2">
      <c r="B28" s="107"/>
      <c r="C28" s="108"/>
      <c r="D28" s="159"/>
      <c r="E28" s="160"/>
      <c r="F28" s="161"/>
      <c r="G28" s="88" t="str">
        <f>IF($B28="","",VLOOKUP($B28,Data!$Q$27:$S$36,3,FALSE))</f>
        <v/>
      </c>
      <c r="H28" s="46"/>
      <c r="K28" s="89" t="str">
        <f>IF($B28="","",VLOOKUP($B28,Data!$Q$27:$R$36,2,FALSE))</f>
        <v/>
      </c>
      <c r="L28" s="96" t="str">
        <f>IF($B28="","",VLOOKUP($C28,Data!$Q$20:$R$23,2,FALSE))</f>
        <v/>
      </c>
      <c r="M28" s="93" t="str">
        <f t="shared" si="0"/>
        <v/>
      </c>
    </row>
    <row r="29" spans="2:13" ht="15.95" customHeight="1" x14ac:dyDescent="0.2">
      <c r="B29" s="107"/>
      <c r="C29" s="108"/>
      <c r="D29" s="159"/>
      <c r="E29" s="160"/>
      <c r="F29" s="161"/>
      <c r="G29" s="88" t="str">
        <f>IF($B29="","",VLOOKUP($B29,Data!$Q$27:$S$36,3,FALSE))</f>
        <v/>
      </c>
      <c r="H29" s="46"/>
      <c r="K29" s="89" t="str">
        <f>IF($B29="","",VLOOKUP($B29,Data!$Q$27:$R$36,2,FALSE))</f>
        <v/>
      </c>
      <c r="L29" s="96" t="str">
        <f>IF($B29="","",VLOOKUP($C29,Data!$Q$20:$R$23,2,FALSE))</f>
        <v/>
      </c>
      <c r="M29" s="93" t="str">
        <f t="shared" si="0"/>
        <v/>
      </c>
    </row>
    <row r="30" spans="2:13" ht="15.95" customHeight="1" x14ac:dyDescent="0.2">
      <c r="B30" s="107"/>
      <c r="C30" s="108"/>
      <c r="D30" s="159"/>
      <c r="E30" s="160"/>
      <c r="F30" s="161"/>
      <c r="G30" s="88" t="str">
        <f>IF($B30="","",VLOOKUP($B30,Data!$Q$27:$S$36,3,FALSE))</f>
        <v/>
      </c>
      <c r="H30" s="44"/>
      <c r="K30" s="89" t="str">
        <f>IF($B30="","",VLOOKUP($B30,Data!$Q$27:$R$36,2,FALSE))</f>
        <v/>
      </c>
      <c r="L30" s="96" t="str">
        <f>IF($B30="","",VLOOKUP($C30,Data!$Q$20:$R$23,2,FALSE))</f>
        <v/>
      </c>
      <c r="M30" s="93" t="str">
        <f t="shared" si="0"/>
        <v/>
      </c>
    </row>
    <row r="31" spans="2:13" ht="15.95" customHeight="1" x14ac:dyDescent="0.2">
      <c r="B31" s="107"/>
      <c r="C31" s="108"/>
      <c r="D31" s="159"/>
      <c r="E31" s="160"/>
      <c r="F31" s="161"/>
      <c r="G31" s="88" t="str">
        <f>IF($B31="","",VLOOKUP($B31,Data!$Q$27:$S$36,3,FALSE))</f>
        <v/>
      </c>
      <c r="H31" s="44"/>
      <c r="K31" s="89" t="str">
        <f>IF($B31="","",VLOOKUP($B31,Data!$Q$27:$R$36,2,FALSE))</f>
        <v/>
      </c>
      <c r="L31" s="96" t="str">
        <f>IF($B31="","",VLOOKUP($C31,Data!$Q$20:$R$23,2,FALSE))</f>
        <v/>
      </c>
      <c r="M31" s="93" t="str">
        <f t="shared" si="0"/>
        <v/>
      </c>
    </row>
    <row r="32" spans="2:13" ht="15.95" customHeight="1" x14ac:dyDescent="0.2">
      <c r="B32" s="107"/>
      <c r="C32" s="108"/>
      <c r="D32" s="159"/>
      <c r="E32" s="160"/>
      <c r="F32" s="161"/>
      <c r="G32" s="88" t="str">
        <f>IF($B32="","",VLOOKUP($B32,Data!$Q$27:$S$36,3,FALSE))</f>
        <v/>
      </c>
      <c r="H32" s="44"/>
      <c r="K32" s="89" t="str">
        <f>IF($B32="","",VLOOKUP($B32,Data!$Q$27:$R$36,2,FALSE))</f>
        <v/>
      </c>
      <c r="L32" s="96" t="str">
        <f>IF($B32="","",VLOOKUP($C32,Data!$Q$20:$R$23,2,FALSE))</f>
        <v/>
      </c>
      <c r="M32" s="93" t="str">
        <f t="shared" si="0"/>
        <v/>
      </c>
    </row>
    <row r="33" spans="2:13" ht="15.95" customHeight="1" x14ac:dyDescent="0.2">
      <c r="B33" s="107"/>
      <c r="C33" s="108"/>
      <c r="D33" s="159"/>
      <c r="E33" s="160"/>
      <c r="F33" s="161"/>
      <c r="G33" s="88" t="str">
        <f>IF($B33="","",VLOOKUP($B33,Data!$Q$27:$S$36,3,FALSE))</f>
        <v/>
      </c>
      <c r="H33" s="44"/>
      <c r="K33" s="89" t="str">
        <f>IF($B33="","",VLOOKUP($B33,Data!$Q$27:$R$36,2,FALSE))</f>
        <v/>
      </c>
      <c r="L33" s="96" t="str">
        <f>IF($B33="","",VLOOKUP($C33,Data!$Q$20:$R$23,2,FALSE))</f>
        <v/>
      </c>
      <c r="M33" s="93" t="str">
        <f t="shared" si="0"/>
        <v/>
      </c>
    </row>
    <row r="34" spans="2:13" ht="15.95" customHeight="1" x14ac:dyDescent="0.2">
      <c r="B34" s="107"/>
      <c r="C34" s="108"/>
      <c r="D34" s="159"/>
      <c r="E34" s="160"/>
      <c r="F34" s="161"/>
      <c r="G34" s="88" t="str">
        <f>IF($B34="","",VLOOKUP($B34,Data!$Q$27:$S$36,3,FALSE))</f>
        <v/>
      </c>
      <c r="H34" s="46"/>
      <c r="K34" s="89" t="str">
        <f>IF($B34="","",VLOOKUP($B34,Data!$Q$27:$R$36,2,FALSE))</f>
        <v/>
      </c>
      <c r="L34" s="96" t="str">
        <f>IF($B34="","",VLOOKUP($C34,Data!$Q$20:$R$23,2,FALSE))</f>
        <v/>
      </c>
      <c r="M34" s="93" t="str">
        <f t="shared" si="0"/>
        <v/>
      </c>
    </row>
    <row r="35" spans="2:13" ht="15.95" customHeight="1" x14ac:dyDescent="0.2">
      <c r="B35" s="107"/>
      <c r="C35" s="108"/>
      <c r="D35" s="159"/>
      <c r="E35" s="160"/>
      <c r="F35" s="161"/>
      <c r="G35" s="88" t="str">
        <f>IF($B35="","",VLOOKUP($B35,Data!$Q$27:$S$36,3,FALSE))</f>
        <v/>
      </c>
      <c r="H35" s="46"/>
      <c r="K35" s="89" t="str">
        <f>IF($B35="","",VLOOKUP($B35,Data!$Q$27:$R$36,2,FALSE))</f>
        <v/>
      </c>
      <c r="L35" s="96" t="str">
        <f>IF($B35="","",VLOOKUP($C35,Data!$Q$20:$R$23,2,FALSE))</f>
        <v/>
      </c>
      <c r="M35" s="93" t="str">
        <f t="shared" si="0"/>
        <v/>
      </c>
    </row>
    <row r="36" spans="2:13" ht="15.95" customHeight="1" x14ac:dyDescent="0.2">
      <c r="B36" s="107"/>
      <c r="C36" s="108"/>
      <c r="D36" s="159"/>
      <c r="E36" s="160"/>
      <c r="F36" s="161"/>
      <c r="G36" s="88" t="str">
        <f>IF($B36="","",VLOOKUP($B36,Data!$Q$27:$S$36,3,FALSE))</f>
        <v/>
      </c>
      <c r="H36" s="46"/>
      <c r="K36" s="89" t="str">
        <f>IF($B36="","",VLOOKUP($B36,Data!$Q$27:$R$36,2,FALSE))</f>
        <v/>
      </c>
      <c r="L36" s="96" t="str">
        <f>IF($B36="","",VLOOKUP($C36,Data!$Q$20:$R$23,2,FALSE))</f>
        <v/>
      </c>
      <c r="M36" s="93" t="str">
        <f t="shared" si="0"/>
        <v/>
      </c>
    </row>
    <row r="37" spans="2:13" ht="15.95" customHeight="1" x14ac:dyDescent="0.2">
      <c r="B37" s="107"/>
      <c r="C37" s="108"/>
      <c r="D37" s="159"/>
      <c r="E37" s="160"/>
      <c r="F37" s="161"/>
      <c r="G37" s="88" t="str">
        <f>IF($B37="","",VLOOKUP($B37,Data!$Q$27:$S$36,3,FALSE))</f>
        <v/>
      </c>
      <c r="H37" s="46"/>
      <c r="K37" s="89" t="str">
        <f>IF($B37="","",VLOOKUP($B37,Data!$Q$27:$R$36,2,FALSE))</f>
        <v/>
      </c>
      <c r="L37" s="96" t="str">
        <f>IF($B37="","",VLOOKUP($C37,Data!$Q$20:$R$23,2,FALSE))</f>
        <v/>
      </c>
      <c r="M37" s="93" t="str">
        <f t="shared" si="0"/>
        <v/>
      </c>
    </row>
    <row r="38" spans="2:13" ht="15.95" customHeight="1" x14ac:dyDescent="0.2">
      <c r="B38" s="107"/>
      <c r="C38" s="108"/>
      <c r="D38" s="159"/>
      <c r="E38" s="160"/>
      <c r="F38" s="161"/>
      <c r="G38" s="88" t="str">
        <f>IF($B38="","",VLOOKUP($B38,Data!$Q$27:$S$36,3,FALSE))</f>
        <v/>
      </c>
      <c r="H38" s="46"/>
      <c r="K38" s="89" t="str">
        <f>IF($B38="","",VLOOKUP($B38,Data!$Q$27:$R$36,2,FALSE))</f>
        <v/>
      </c>
      <c r="L38" s="96" t="str">
        <f>IF($B38="","",VLOOKUP($C38,Data!$Q$20:$R$23,2,FALSE))</f>
        <v/>
      </c>
      <c r="M38" s="93" t="str">
        <f t="shared" si="0"/>
        <v/>
      </c>
    </row>
    <row r="39" spans="2:13" ht="15.95" customHeight="1" x14ac:dyDescent="0.2">
      <c r="B39" s="107"/>
      <c r="C39" s="108"/>
      <c r="D39" s="159"/>
      <c r="E39" s="160"/>
      <c r="F39" s="161"/>
      <c r="G39" s="88" t="str">
        <f>IF($B39="","",VLOOKUP($B39,Data!$Q$27:$S$36,3,FALSE))</f>
        <v/>
      </c>
      <c r="H39" s="44"/>
      <c r="K39" s="89" t="str">
        <f>IF($B39="","",VLOOKUP($B39,Data!$Q$27:$R$36,2,FALSE))</f>
        <v/>
      </c>
      <c r="L39" s="96" t="str">
        <f>IF($B39="","",VLOOKUP($C39,Data!$Q$20:$R$23,2,FALSE))</f>
        <v/>
      </c>
      <c r="M39" s="93" t="str">
        <f t="shared" si="0"/>
        <v/>
      </c>
    </row>
    <row r="40" spans="2:13" ht="15.95" customHeight="1" x14ac:dyDescent="0.2">
      <c r="B40" s="107"/>
      <c r="C40" s="108"/>
      <c r="D40" s="159"/>
      <c r="E40" s="160"/>
      <c r="F40" s="161"/>
      <c r="G40" s="88" t="str">
        <f>IF($B40="","",VLOOKUP($B40,Data!$Q$27:$S$36,3,FALSE))</f>
        <v/>
      </c>
      <c r="H40" s="44"/>
      <c r="K40" s="89" t="str">
        <f>IF($B40="","",VLOOKUP($B40,Data!$Q$27:$R$36,2,FALSE))</f>
        <v/>
      </c>
      <c r="L40" s="96" t="str">
        <f>IF($B40="","",VLOOKUP($C40,Data!$Q$20:$R$23,2,FALSE))</f>
        <v/>
      </c>
      <c r="M40" s="93" t="str">
        <f t="shared" si="0"/>
        <v/>
      </c>
    </row>
    <row r="41" spans="2:13" ht="15.95" customHeight="1" x14ac:dyDescent="0.2">
      <c r="B41" s="107"/>
      <c r="C41" s="108"/>
      <c r="D41" s="159"/>
      <c r="E41" s="160"/>
      <c r="F41" s="161"/>
      <c r="G41" s="88" t="str">
        <f>IF($B41="","",VLOOKUP($B41,Data!$Q$27:$S$36,3,FALSE))</f>
        <v/>
      </c>
      <c r="H41" s="44"/>
      <c r="K41" s="89" t="str">
        <f>IF($B41="","",VLOOKUP($B41,Data!$Q$27:$R$36,2,FALSE))</f>
        <v/>
      </c>
      <c r="L41" s="96" t="str">
        <f>IF($B41="","",VLOOKUP($C41,Data!$Q$20:$R$23,2,FALSE))</f>
        <v/>
      </c>
      <c r="M41" s="93" t="str">
        <f t="shared" si="0"/>
        <v/>
      </c>
    </row>
    <row r="42" spans="2:13" ht="15.95" customHeight="1" x14ac:dyDescent="0.2">
      <c r="B42" s="107"/>
      <c r="C42" s="108"/>
      <c r="D42" s="159"/>
      <c r="E42" s="160"/>
      <c r="F42" s="161"/>
      <c r="G42" s="88" t="str">
        <f>IF($B42="","",VLOOKUP($B42,Data!$Q$27:$S$36,3,FALSE))</f>
        <v/>
      </c>
      <c r="H42" s="44"/>
      <c r="K42" s="89" t="str">
        <f>IF($B42="","",VLOOKUP($B42,Data!$Q$27:$R$36,2,FALSE))</f>
        <v/>
      </c>
      <c r="L42" s="96" t="str">
        <f>IF($B42="","",VLOOKUP($C42,Data!$Q$20:$R$23,2,FALSE))</f>
        <v/>
      </c>
      <c r="M42" s="93" t="str">
        <f t="shared" si="0"/>
        <v/>
      </c>
    </row>
    <row r="43" spans="2:13" ht="15.95" customHeight="1" x14ac:dyDescent="0.2">
      <c r="B43" s="107"/>
      <c r="C43" s="108"/>
      <c r="D43" s="159"/>
      <c r="E43" s="160"/>
      <c r="F43" s="161"/>
      <c r="G43" s="88" t="str">
        <f>IF($B43="","",VLOOKUP($B43,Data!$Q$27:$S$36,3,FALSE))</f>
        <v/>
      </c>
      <c r="H43" s="46"/>
      <c r="K43" s="89" t="str">
        <f>IF($B43="","",VLOOKUP($B43,Data!$Q$27:$R$36,2,FALSE))</f>
        <v/>
      </c>
      <c r="L43" s="96" t="str">
        <f>IF($B43="","",VLOOKUP($C43,Data!$Q$20:$R$23,2,FALSE))</f>
        <v/>
      </c>
      <c r="M43" s="93" t="str">
        <f t="shared" si="0"/>
        <v/>
      </c>
    </row>
    <row r="44" spans="2:13" ht="15.95" customHeight="1" x14ac:dyDescent="0.2">
      <c r="B44" s="107"/>
      <c r="C44" s="108"/>
      <c r="D44" s="159"/>
      <c r="E44" s="160"/>
      <c r="F44" s="161"/>
      <c r="G44" s="88" t="str">
        <f>IF($B44="","",VLOOKUP($B44,Data!$Q$27:$S$36,3,FALSE))</f>
        <v/>
      </c>
      <c r="H44" s="46"/>
      <c r="K44" s="89" t="str">
        <f>IF($B44="","",VLOOKUP($B44,Data!$Q$27:$R$36,2,FALSE))</f>
        <v/>
      </c>
      <c r="L44" s="96" t="str">
        <f>IF($B44="","",VLOOKUP($C44,Data!$Q$20:$R$23,2,FALSE))</f>
        <v/>
      </c>
      <c r="M44" s="93" t="str">
        <f t="shared" si="0"/>
        <v/>
      </c>
    </row>
    <row r="45" spans="2:13" ht="15.95" customHeight="1" x14ac:dyDescent="0.2">
      <c r="B45" s="107"/>
      <c r="C45" s="108"/>
      <c r="D45" s="159"/>
      <c r="E45" s="160"/>
      <c r="F45" s="161"/>
      <c r="G45" s="88" t="str">
        <f>IF($B45="","",VLOOKUP($B45,Data!$Q$27:$S$36,3,FALSE))</f>
        <v/>
      </c>
      <c r="H45" s="46"/>
      <c r="K45" s="89" t="str">
        <f>IF($B45="","",VLOOKUP($B45,Data!$Q$27:$R$36,2,FALSE))</f>
        <v/>
      </c>
      <c r="L45" s="96" t="str">
        <f>IF($B45="","",VLOOKUP($C45,Data!$Q$20:$R$23,2,FALSE))</f>
        <v/>
      </c>
      <c r="M45" s="93" t="str">
        <f t="shared" si="0"/>
        <v/>
      </c>
    </row>
    <row r="46" spans="2:13" ht="15.95" customHeight="1" x14ac:dyDescent="0.2">
      <c r="B46" s="107"/>
      <c r="C46" s="108"/>
      <c r="D46" s="159"/>
      <c r="E46" s="160"/>
      <c r="F46" s="161"/>
      <c r="G46" s="88" t="str">
        <f>IF($B46="","",VLOOKUP($B46,Data!$Q$27:$S$36,3,FALSE))</f>
        <v/>
      </c>
      <c r="H46" s="46"/>
      <c r="K46" s="89" t="str">
        <f>IF($B46="","",VLOOKUP($B46,Data!$Q$27:$R$36,2,FALSE))</f>
        <v/>
      </c>
      <c r="L46" s="96" t="str">
        <f>IF($B46="","",VLOOKUP($C46,Data!$Q$20:$R$23,2,FALSE))</f>
        <v/>
      </c>
      <c r="M46" s="93" t="str">
        <f t="shared" si="0"/>
        <v/>
      </c>
    </row>
    <row r="47" spans="2:13" ht="15.95" customHeight="1" x14ac:dyDescent="0.2">
      <c r="B47" s="107"/>
      <c r="C47" s="108"/>
      <c r="D47" s="159"/>
      <c r="E47" s="160"/>
      <c r="F47" s="161"/>
      <c r="G47" s="88" t="str">
        <f>IF($B47="","",VLOOKUP($B47,Data!$Q$27:$S$36,3,FALSE))</f>
        <v/>
      </c>
      <c r="H47" s="46"/>
      <c r="K47" s="89" t="str">
        <f>IF($B47="","",VLOOKUP($B47,Data!$Q$27:$R$36,2,FALSE))</f>
        <v/>
      </c>
      <c r="L47" s="96" t="str">
        <f>IF($B47="","",VLOOKUP($C47,Data!$Q$20:$R$23,2,FALSE))</f>
        <v/>
      </c>
      <c r="M47" s="93" t="str">
        <f t="shared" si="0"/>
        <v/>
      </c>
    </row>
    <row r="48" spans="2:13" ht="15.95" customHeight="1" x14ac:dyDescent="0.2">
      <c r="B48" s="107"/>
      <c r="C48" s="108"/>
      <c r="D48" s="159"/>
      <c r="E48" s="160"/>
      <c r="F48" s="161"/>
      <c r="G48" s="88" t="str">
        <f>IF($B48="","",VLOOKUP($B48,Data!$Q$27:$S$36,3,FALSE))</f>
        <v/>
      </c>
      <c r="H48" s="44"/>
      <c r="K48" s="89" t="str">
        <f>IF($B48="","",VLOOKUP($B48,Data!$Q$27:$R$36,2,FALSE))</f>
        <v/>
      </c>
      <c r="L48" s="96" t="str">
        <f>IF($B48="","",VLOOKUP($C48,Data!$Q$20:$R$23,2,FALSE))</f>
        <v/>
      </c>
      <c r="M48" s="93" t="str">
        <f t="shared" si="0"/>
        <v/>
      </c>
    </row>
    <row r="49" spans="2:13" ht="15.95" customHeight="1" x14ac:dyDescent="0.2">
      <c r="B49" s="107"/>
      <c r="C49" s="108"/>
      <c r="D49" s="159"/>
      <c r="E49" s="160"/>
      <c r="F49" s="161"/>
      <c r="G49" s="88" t="str">
        <f>IF($B49="","",VLOOKUP($B49,Data!$Q$27:$S$36,3,FALSE))</f>
        <v/>
      </c>
      <c r="H49" s="44"/>
      <c r="K49" s="89" t="str">
        <f>IF($B49="","",VLOOKUP($B49,Data!$Q$27:$R$36,2,FALSE))</f>
        <v/>
      </c>
      <c r="L49" s="96" t="str">
        <f>IF($B49="","",VLOOKUP($C49,Data!$Q$20:$R$23,2,FALSE))</f>
        <v/>
      </c>
      <c r="M49" s="93" t="str">
        <f t="shared" si="0"/>
        <v/>
      </c>
    </row>
    <row r="50" spans="2:13" ht="15.95" customHeight="1" x14ac:dyDescent="0.2">
      <c r="B50" s="107"/>
      <c r="C50" s="108"/>
      <c r="D50" s="159"/>
      <c r="E50" s="160"/>
      <c r="F50" s="161"/>
      <c r="G50" s="88" t="str">
        <f>IF($B50="","",VLOOKUP($B50,Data!$Q$27:$S$36,3,FALSE))</f>
        <v/>
      </c>
      <c r="H50" s="44"/>
      <c r="K50" s="89" t="str">
        <f>IF($B50="","",VLOOKUP($B50,Data!$Q$27:$R$36,2,FALSE))</f>
        <v/>
      </c>
      <c r="L50" s="96" t="str">
        <f>IF($B50="","",VLOOKUP($C50,Data!$Q$20:$R$23,2,FALSE))</f>
        <v/>
      </c>
      <c r="M50" s="93" t="str">
        <f t="shared" si="0"/>
        <v/>
      </c>
    </row>
    <row r="51" spans="2:13" ht="15.95" customHeight="1" x14ac:dyDescent="0.2">
      <c r="B51" s="107"/>
      <c r="C51" s="108"/>
      <c r="D51" s="159"/>
      <c r="E51" s="160"/>
      <c r="F51" s="161"/>
      <c r="G51" s="88" t="str">
        <f>IF($B51="","",VLOOKUP($B51,Data!$Q$27:$S$36,3,FALSE))</f>
        <v/>
      </c>
      <c r="H51" s="44"/>
      <c r="K51" s="89" t="str">
        <f>IF($B51="","",VLOOKUP($B51,Data!$Q$27:$R$36,2,FALSE))</f>
        <v/>
      </c>
      <c r="L51" s="96" t="str">
        <f>IF($B51="","",VLOOKUP($C51,Data!$Q$20:$R$23,2,FALSE))</f>
        <v/>
      </c>
      <c r="M51" s="93" t="str">
        <f t="shared" si="0"/>
        <v/>
      </c>
    </row>
    <row r="52" spans="2:13" ht="15.95" customHeight="1" x14ac:dyDescent="0.2">
      <c r="B52" s="107"/>
      <c r="C52" s="108"/>
      <c r="D52" s="159"/>
      <c r="E52" s="160"/>
      <c r="F52" s="161"/>
      <c r="G52" s="88" t="str">
        <f>IF($B52="","",VLOOKUP($B52,Data!$Q$27:$S$36,3,FALSE))</f>
        <v/>
      </c>
      <c r="H52" s="46"/>
      <c r="K52" s="89" t="str">
        <f>IF($B52="","",VLOOKUP($B52,Data!$Q$27:$R$36,2,FALSE))</f>
        <v/>
      </c>
      <c r="L52" s="96" t="str">
        <f>IF($B52="","",VLOOKUP($C52,Data!$Q$20:$R$23,2,FALSE))</f>
        <v/>
      </c>
      <c r="M52" s="93" t="str">
        <f t="shared" si="0"/>
        <v/>
      </c>
    </row>
    <row r="53" spans="2:13" ht="15.95" customHeight="1" x14ac:dyDescent="0.2">
      <c r="B53" s="107"/>
      <c r="C53" s="108"/>
      <c r="D53" s="159"/>
      <c r="E53" s="160"/>
      <c r="F53" s="161"/>
      <c r="G53" s="88" t="str">
        <f>IF($B53="","",VLOOKUP($B53,Data!$Q$27:$S$36,3,FALSE))</f>
        <v/>
      </c>
      <c r="H53" s="46"/>
      <c r="K53" s="89" t="str">
        <f>IF($B53="","",VLOOKUP($B53,Data!$Q$27:$R$36,2,FALSE))</f>
        <v/>
      </c>
      <c r="L53" s="96" t="str">
        <f>IF($B53="","",VLOOKUP($C53,Data!$Q$20:$R$23,2,FALSE))</f>
        <v/>
      </c>
      <c r="M53" s="93" t="str">
        <f t="shared" si="0"/>
        <v/>
      </c>
    </row>
    <row r="54" spans="2:13" ht="15.95" customHeight="1" x14ac:dyDescent="0.2">
      <c r="B54" s="107"/>
      <c r="C54" s="108"/>
      <c r="D54" s="159"/>
      <c r="E54" s="160"/>
      <c r="F54" s="161"/>
      <c r="G54" s="88" t="str">
        <f>IF($B54="","",VLOOKUP($B54,Data!$Q$27:$S$36,3,FALSE))</f>
        <v/>
      </c>
      <c r="H54" s="46"/>
      <c r="K54" s="89" t="str">
        <f>IF($B54="","",VLOOKUP($B54,Data!$Q$27:$R$36,2,FALSE))</f>
        <v/>
      </c>
      <c r="L54" s="96" t="str">
        <f>IF($B54="","",VLOOKUP($C54,Data!$Q$20:$R$23,2,FALSE))</f>
        <v/>
      </c>
      <c r="M54" s="93" t="str">
        <f t="shared" si="0"/>
        <v/>
      </c>
    </row>
    <row r="55" spans="2:13" ht="15.95" customHeight="1" x14ac:dyDescent="0.2">
      <c r="B55" s="107"/>
      <c r="C55" s="108"/>
      <c r="D55" s="159"/>
      <c r="E55" s="160"/>
      <c r="F55" s="161"/>
      <c r="G55" s="88" t="str">
        <f>IF($B55="","",VLOOKUP($B55,Data!$Q$27:$S$36,3,FALSE))</f>
        <v/>
      </c>
      <c r="H55" s="46"/>
      <c r="K55" s="89" t="str">
        <f>IF($B55="","",VLOOKUP($B55,Data!$Q$27:$R$36,2,FALSE))</f>
        <v/>
      </c>
      <c r="L55" s="96" t="str">
        <f>IF($B55="","",VLOOKUP($C55,Data!$Q$20:$R$23,2,FALSE))</f>
        <v/>
      </c>
      <c r="M55" s="93" t="str">
        <f t="shared" si="0"/>
        <v/>
      </c>
    </row>
    <row r="56" spans="2:13" ht="15.95" customHeight="1" x14ac:dyDescent="0.2">
      <c r="B56" s="107"/>
      <c r="C56" s="108"/>
      <c r="D56" s="159"/>
      <c r="E56" s="160"/>
      <c r="F56" s="161"/>
      <c r="G56" s="88" t="str">
        <f>IF($B56="","",VLOOKUP($B56,Data!$Q$27:$S$36,3,FALSE))</f>
        <v/>
      </c>
      <c r="H56" s="46"/>
      <c r="K56" s="89" t="str">
        <f>IF($B56="","",VLOOKUP($B56,Data!$Q$27:$R$36,2,FALSE))</f>
        <v/>
      </c>
      <c r="L56" s="96" t="str">
        <f>IF($B56="","",VLOOKUP($C56,Data!$Q$20:$R$23,2,FALSE))</f>
        <v/>
      </c>
      <c r="M56" s="93" t="str">
        <f t="shared" si="0"/>
        <v/>
      </c>
    </row>
    <row r="57" spans="2:13" ht="15.75" x14ac:dyDescent="0.2">
      <c r="C57" s="26"/>
      <c r="D57" s="21"/>
      <c r="F57" s="30" t="s">
        <v>313</v>
      </c>
      <c r="G57" s="31">
        <f>SUM(G21:G56)</f>
        <v>0</v>
      </c>
      <c r="M57" s="93"/>
    </row>
    <row r="58" spans="2:13" x14ac:dyDescent="0.2">
      <c r="C58" s="25"/>
      <c r="D58" s="26"/>
      <c r="G58" s="27"/>
      <c r="M58" s="93"/>
    </row>
    <row r="59" spans="2:13" ht="15.95" customHeight="1" x14ac:dyDescent="0.2">
      <c r="B59" s="28"/>
      <c r="C59" s="28"/>
      <c r="D59" s="28"/>
      <c r="E59" s="28"/>
      <c r="F59" s="28"/>
      <c r="G59" s="28"/>
      <c r="H59" s="51"/>
      <c r="M59" s="94"/>
    </row>
    <row r="60" spans="2:13" ht="27.95" customHeight="1" x14ac:dyDescent="0.2">
      <c r="B60" s="190"/>
      <c r="C60" s="190"/>
      <c r="D60" s="190"/>
      <c r="E60" s="190"/>
      <c r="F60" s="190"/>
      <c r="G60" s="190"/>
      <c r="H60" s="44"/>
      <c r="M60" s="97"/>
    </row>
    <row r="61" spans="2:13" ht="15.75" x14ac:dyDescent="0.2">
      <c r="B61" s="194"/>
      <c r="C61" s="194"/>
      <c r="D61" s="194"/>
      <c r="E61" s="194"/>
      <c r="F61" s="194"/>
      <c r="G61" s="194"/>
      <c r="H61" s="46"/>
      <c r="I61" s="47"/>
      <c r="M61" s="97"/>
    </row>
    <row r="62" spans="2:13" ht="28.5" customHeight="1" x14ac:dyDescent="0.2">
      <c r="B62" s="171"/>
      <c r="C62" s="171"/>
      <c r="D62" s="17"/>
      <c r="E62" s="52"/>
      <c r="F62" s="172"/>
      <c r="G62" s="172"/>
      <c r="H62" s="44"/>
      <c r="M62" s="97"/>
    </row>
    <row r="63" spans="2:13" ht="24" customHeight="1" x14ac:dyDescent="0.2">
      <c r="B63" s="171"/>
      <c r="C63" s="171"/>
      <c r="D63" s="188"/>
      <c r="E63" s="188"/>
      <c r="F63" s="70"/>
      <c r="G63" s="23"/>
      <c r="H63" s="46"/>
      <c r="I63" s="47"/>
      <c r="J63" s="71"/>
      <c r="K63" s="98"/>
      <c r="L63" s="99"/>
      <c r="M63" s="91"/>
    </row>
    <row r="64" spans="2:13" ht="12" customHeight="1" x14ac:dyDescent="0.2">
      <c r="B64" s="189"/>
      <c r="C64" s="189"/>
      <c r="D64" s="189"/>
      <c r="E64" s="189"/>
      <c r="F64" s="189"/>
      <c r="G64" s="72"/>
      <c r="I64" s="47"/>
      <c r="M64" s="91"/>
    </row>
    <row r="65" spans="2:13" ht="27.95" customHeight="1" x14ac:dyDescent="0.2">
      <c r="B65" s="189"/>
      <c r="C65" s="189"/>
      <c r="D65" s="189"/>
      <c r="E65" s="189"/>
      <c r="F65" s="189"/>
      <c r="G65" s="73"/>
      <c r="I65" s="47"/>
      <c r="M65" s="100"/>
    </row>
    <row r="66" spans="2:13" ht="15.75" x14ac:dyDescent="0.2">
      <c r="B66" s="18"/>
      <c r="C66" s="19"/>
      <c r="D66" s="19"/>
      <c r="E66" s="20"/>
      <c r="F66" s="22"/>
      <c r="I66" s="47"/>
      <c r="M66" s="100"/>
    </row>
    <row r="67" spans="2:13" ht="21" x14ac:dyDescent="0.2">
      <c r="B67" s="74"/>
      <c r="C67" s="74"/>
      <c r="D67" s="74"/>
      <c r="E67" s="74"/>
      <c r="F67" s="74"/>
      <c r="G67" s="74"/>
      <c r="M67" s="100"/>
    </row>
    <row r="68" spans="2:13" ht="15.75" x14ac:dyDescent="0.2">
      <c r="B68" s="18"/>
      <c r="C68" s="19"/>
      <c r="D68" s="19"/>
      <c r="E68" s="20"/>
      <c r="F68" s="22"/>
      <c r="I68" s="47"/>
      <c r="M68" s="100"/>
    </row>
    <row r="69" spans="2:13" ht="24" customHeight="1" x14ac:dyDescent="0.2">
      <c r="B69" s="171"/>
      <c r="C69" s="171"/>
      <c r="D69" s="75"/>
      <c r="E69" s="52"/>
      <c r="F69" s="192"/>
      <c r="G69" s="192"/>
      <c r="M69" s="100"/>
    </row>
    <row r="70" spans="2:13" ht="24" customHeight="1" x14ac:dyDescent="0.2">
      <c r="B70" s="171"/>
      <c r="C70" s="171"/>
      <c r="D70" s="187"/>
      <c r="E70" s="187"/>
      <c r="F70" s="187"/>
      <c r="G70" s="187"/>
      <c r="M70" s="100"/>
    </row>
    <row r="71" spans="2:13" ht="24" customHeight="1" x14ac:dyDescent="0.2">
      <c r="B71" s="175"/>
      <c r="C71" s="175"/>
      <c r="D71" s="187"/>
      <c r="E71" s="187"/>
      <c r="F71" s="187"/>
      <c r="G71" s="187"/>
      <c r="M71" s="100"/>
    </row>
    <row r="72" spans="2:13" ht="7.5" customHeight="1" x14ac:dyDescent="0.2">
      <c r="B72" s="25"/>
      <c r="C72" s="25"/>
      <c r="D72" s="26"/>
      <c r="E72" s="25"/>
      <c r="F72" s="25"/>
      <c r="G72" s="25"/>
      <c r="M72" s="91"/>
    </row>
    <row r="73" spans="2:13" ht="15" customHeight="1" x14ac:dyDescent="0.2">
      <c r="B73" s="195"/>
      <c r="C73" s="195"/>
      <c r="D73" s="195"/>
      <c r="E73" s="76"/>
      <c r="F73" s="76"/>
      <c r="G73" s="76"/>
      <c r="M73" s="100"/>
    </row>
    <row r="74" spans="2:13" ht="33.75" customHeight="1" x14ac:dyDescent="0.2">
      <c r="B74" s="77"/>
      <c r="C74" s="78"/>
      <c r="D74" s="196"/>
      <c r="E74" s="196"/>
      <c r="F74" s="79"/>
      <c r="G74" s="79"/>
      <c r="M74" s="91"/>
    </row>
    <row r="75" spans="2:13" ht="15.95" customHeight="1" x14ac:dyDescent="0.2">
      <c r="B75" s="80"/>
      <c r="C75" s="81"/>
      <c r="D75" s="80"/>
      <c r="E75" s="80"/>
      <c r="F75" s="80"/>
      <c r="G75" s="82"/>
      <c r="H75" s="44"/>
      <c r="M75" s="97"/>
    </row>
    <row r="76" spans="2:13" ht="15.95" customHeight="1" x14ac:dyDescent="0.2">
      <c r="B76" s="25"/>
      <c r="C76" s="26"/>
      <c r="D76" s="83"/>
      <c r="E76" s="83"/>
      <c r="F76" s="83"/>
      <c r="G76" s="84"/>
      <c r="H76" s="44"/>
      <c r="L76" s="96"/>
      <c r="M76" s="100"/>
    </row>
    <row r="77" spans="2:13" ht="15.95" customHeight="1" x14ac:dyDescent="0.2">
      <c r="B77" s="25"/>
      <c r="C77" s="26"/>
      <c r="D77" s="83"/>
      <c r="E77" s="83"/>
      <c r="F77" s="83"/>
      <c r="G77" s="84"/>
      <c r="H77" s="44"/>
      <c r="L77" s="96"/>
      <c r="M77" s="100"/>
    </row>
    <row r="78" spans="2:13" ht="15.95" customHeight="1" x14ac:dyDescent="0.2">
      <c r="B78" s="25"/>
      <c r="C78" s="26"/>
      <c r="D78" s="83"/>
      <c r="E78" s="83"/>
      <c r="F78" s="83"/>
      <c r="G78" s="84"/>
      <c r="H78" s="44"/>
      <c r="L78" s="96"/>
      <c r="M78" s="100"/>
    </row>
    <row r="79" spans="2:13" ht="15.95" customHeight="1" x14ac:dyDescent="0.2">
      <c r="B79" s="25"/>
      <c r="C79" s="26"/>
      <c r="D79" s="83"/>
      <c r="E79" s="83"/>
      <c r="F79" s="83"/>
      <c r="G79" s="84"/>
      <c r="H79" s="44"/>
      <c r="L79" s="96"/>
      <c r="M79" s="100"/>
    </row>
    <row r="80" spans="2:13" ht="15.95" customHeight="1" x14ac:dyDescent="0.2">
      <c r="B80" s="25"/>
      <c r="C80" s="26"/>
      <c r="D80" s="83"/>
      <c r="E80" s="83"/>
      <c r="F80" s="83"/>
      <c r="G80" s="84"/>
      <c r="H80" s="46"/>
      <c r="L80" s="96"/>
      <c r="M80" s="100"/>
    </row>
    <row r="81" spans="2:13" ht="15.95" customHeight="1" x14ac:dyDescent="0.2">
      <c r="B81" s="25"/>
      <c r="C81" s="26"/>
      <c r="D81" s="83"/>
      <c r="E81" s="83"/>
      <c r="F81" s="83"/>
      <c r="G81" s="84"/>
      <c r="H81" s="46"/>
      <c r="L81" s="96"/>
      <c r="M81" s="100"/>
    </row>
    <row r="82" spans="2:13" ht="15.95" customHeight="1" x14ac:dyDescent="0.2">
      <c r="B82" s="25"/>
      <c r="C82" s="26"/>
      <c r="D82" s="83"/>
      <c r="E82" s="83"/>
      <c r="F82" s="83"/>
      <c r="G82" s="84"/>
      <c r="H82" s="46"/>
      <c r="L82" s="96"/>
      <c r="M82" s="100"/>
    </row>
    <row r="83" spans="2:13" ht="15.95" customHeight="1" x14ac:dyDescent="0.2">
      <c r="B83" s="25"/>
      <c r="C83" s="26"/>
      <c r="D83" s="83"/>
      <c r="E83" s="83"/>
      <c r="F83" s="83"/>
      <c r="G83" s="84"/>
      <c r="H83" s="46"/>
      <c r="L83" s="96"/>
      <c r="M83" s="100"/>
    </row>
    <row r="84" spans="2:13" ht="15.95" customHeight="1" x14ac:dyDescent="0.2">
      <c r="B84" s="25"/>
      <c r="C84" s="26"/>
      <c r="D84" s="83"/>
      <c r="E84" s="83"/>
      <c r="F84" s="83"/>
      <c r="G84" s="84"/>
      <c r="H84" s="46"/>
      <c r="L84" s="96"/>
      <c r="M84" s="100"/>
    </row>
    <row r="85" spans="2:13" ht="15.75" x14ac:dyDescent="0.2">
      <c r="B85" s="25"/>
      <c r="C85" s="26"/>
      <c r="D85" s="21"/>
      <c r="F85" s="85"/>
      <c r="G85" s="86"/>
      <c r="I85" s="47"/>
      <c r="M85" s="100"/>
    </row>
    <row r="86" spans="2:13" x14ac:dyDescent="0.2">
      <c r="C86" s="25"/>
      <c r="D86" s="26"/>
      <c r="G86" s="27"/>
      <c r="M86" s="100"/>
    </row>
    <row r="87" spans="2:13" ht="18.75" x14ac:dyDescent="0.2">
      <c r="B87" s="197"/>
      <c r="C87" s="197"/>
      <c r="D87" s="197"/>
      <c r="E87" s="197"/>
      <c r="F87" s="197"/>
      <c r="G87" s="197"/>
      <c r="H87" s="51"/>
      <c r="M87" s="100"/>
    </row>
    <row r="88" spans="2:13" ht="24" customHeight="1" x14ac:dyDescent="0.2">
      <c r="B88" s="28"/>
      <c r="C88" s="28"/>
      <c r="D88" s="28"/>
      <c r="E88" s="28"/>
      <c r="F88" s="28"/>
      <c r="G88" s="28"/>
      <c r="H88" s="51"/>
      <c r="M88" s="100"/>
    </row>
    <row r="89" spans="2:13" ht="27.95" customHeight="1" x14ac:dyDescent="0.2">
      <c r="B89" s="190"/>
      <c r="C89" s="190"/>
      <c r="D89" s="190"/>
      <c r="E89" s="190"/>
      <c r="F89" s="190"/>
      <c r="G89" s="190"/>
      <c r="H89" s="44"/>
      <c r="M89" s="91"/>
    </row>
    <row r="90" spans="2:13" ht="15.75" x14ac:dyDescent="0.2">
      <c r="B90" s="194"/>
      <c r="C90" s="194"/>
      <c r="D90" s="194"/>
      <c r="E90" s="194"/>
      <c r="F90" s="194"/>
      <c r="G90" s="194"/>
      <c r="H90" s="46"/>
      <c r="I90" s="47"/>
      <c r="M90" s="91"/>
    </row>
    <row r="91" spans="2:13" ht="28.5" customHeight="1" x14ac:dyDescent="0.2">
      <c r="B91" s="171"/>
      <c r="C91" s="171"/>
      <c r="D91" s="17"/>
      <c r="E91" s="52"/>
      <c r="F91" s="172"/>
      <c r="G91" s="172"/>
      <c r="H91" s="44"/>
      <c r="M91" s="91"/>
    </row>
    <row r="92" spans="2:13" ht="24" customHeight="1" x14ac:dyDescent="0.2">
      <c r="B92" s="171"/>
      <c r="C92" s="171"/>
      <c r="D92" s="188"/>
      <c r="E92" s="188"/>
      <c r="F92" s="70"/>
      <c r="G92" s="23"/>
      <c r="H92" s="46"/>
      <c r="I92" s="47"/>
      <c r="J92" s="71"/>
      <c r="K92" s="98"/>
      <c r="L92" s="99"/>
      <c r="M92" s="101"/>
    </row>
    <row r="93" spans="2:13" ht="12" customHeight="1" x14ac:dyDescent="0.2">
      <c r="B93" s="189"/>
      <c r="C93" s="189"/>
      <c r="D93" s="189"/>
      <c r="E93" s="189"/>
      <c r="F93" s="189"/>
      <c r="G93" s="72"/>
      <c r="I93" s="47"/>
      <c r="M93" s="91"/>
    </row>
    <row r="94" spans="2:13" ht="27.95" customHeight="1" x14ac:dyDescent="0.2">
      <c r="B94" s="189"/>
      <c r="C94" s="189"/>
      <c r="D94" s="189"/>
      <c r="E94" s="189"/>
      <c r="F94" s="189"/>
      <c r="G94" s="73"/>
      <c r="I94" s="47"/>
      <c r="M94" s="91"/>
    </row>
    <row r="95" spans="2:13" ht="15.75" x14ac:dyDescent="0.2">
      <c r="B95" s="18"/>
      <c r="C95" s="19"/>
      <c r="D95" s="19"/>
      <c r="E95" s="20"/>
      <c r="F95" s="22"/>
      <c r="I95" s="47"/>
      <c r="M95" s="91"/>
    </row>
    <row r="96" spans="2:13" ht="21" x14ac:dyDescent="0.2">
      <c r="B96" s="74"/>
      <c r="C96" s="74"/>
      <c r="D96" s="74"/>
      <c r="E96" s="74"/>
      <c r="F96" s="74"/>
      <c r="G96" s="74"/>
      <c r="M96" s="91"/>
    </row>
    <row r="97" spans="2:13" ht="15.75" x14ac:dyDescent="0.2">
      <c r="B97" s="18"/>
      <c r="C97" s="19"/>
      <c r="D97" s="19"/>
      <c r="E97" s="20"/>
      <c r="F97" s="22"/>
      <c r="I97" s="47"/>
      <c r="M97" s="91"/>
    </row>
    <row r="98" spans="2:13" ht="24" customHeight="1" x14ac:dyDescent="0.2">
      <c r="B98" s="171"/>
      <c r="C98" s="171"/>
      <c r="D98" s="75"/>
      <c r="E98" s="52"/>
      <c r="F98" s="192"/>
      <c r="G98" s="192"/>
      <c r="M98" s="91"/>
    </row>
    <row r="99" spans="2:13" ht="24" customHeight="1" x14ac:dyDescent="0.2">
      <c r="B99" s="171"/>
      <c r="C99" s="171"/>
      <c r="D99" s="187"/>
      <c r="E99" s="187"/>
      <c r="F99" s="187"/>
      <c r="G99" s="187"/>
      <c r="M99" s="100"/>
    </row>
    <row r="100" spans="2:13" ht="24" customHeight="1" x14ac:dyDescent="0.2">
      <c r="B100" s="171"/>
      <c r="C100" s="171"/>
      <c r="D100" s="187"/>
      <c r="E100" s="187"/>
      <c r="F100" s="187"/>
      <c r="G100" s="187"/>
      <c r="M100" s="91"/>
    </row>
    <row r="101" spans="2:13" ht="7.5" customHeight="1" x14ac:dyDescent="0.2">
      <c r="B101" s="25"/>
      <c r="C101" s="25"/>
      <c r="D101" s="26"/>
      <c r="E101" s="25"/>
      <c r="F101" s="25"/>
      <c r="G101" s="25"/>
      <c r="M101" s="91"/>
    </row>
    <row r="102" spans="2:13" ht="15" customHeight="1" x14ac:dyDescent="0.2">
      <c r="B102" s="195"/>
      <c r="C102" s="195"/>
      <c r="D102" s="195"/>
      <c r="E102" s="76"/>
      <c r="F102" s="76"/>
      <c r="G102" s="76"/>
      <c r="M102" s="91"/>
    </row>
    <row r="103" spans="2:13" ht="33.75" customHeight="1" x14ac:dyDescent="0.2">
      <c r="B103" s="77"/>
      <c r="C103" s="78"/>
      <c r="D103" s="196"/>
      <c r="E103" s="196"/>
      <c r="F103" s="79"/>
      <c r="G103" s="79"/>
      <c r="M103" s="91"/>
    </row>
    <row r="104" spans="2:13" ht="15.95" customHeight="1" x14ac:dyDescent="0.2">
      <c r="B104" s="80"/>
      <c r="C104" s="81"/>
      <c r="D104" s="80"/>
      <c r="E104" s="80"/>
      <c r="F104" s="80"/>
      <c r="G104" s="82"/>
      <c r="H104" s="44"/>
      <c r="M104" s="91"/>
    </row>
    <row r="105" spans="2:13" ht="15.95" customHeight="1" x14ac:dyDescent="0.2">
      <c r="B105" s="25"/>
      <c r="C105" s="26"/>
      <c r="D105" s="83"/>
      <c r="E105" s="83"/>
      <c r="F105" s="83"/>
      <c r="G105" s="84"/>
      <c r="H105" s="44"/>
      <c r="L105" s="96"/>
      <c r="M105" s="100"/>
    </row>
    <row r="106" spans="2:13" ht="15.95" customHeight="1" x14ac:dyDescent="0.2">
      <c r="B106" s="25"/>
      <c r="C106" s="26"/>
      <c r="D106" s="83"/>
      <c r="E106" s="83"/>
      <c r="F106" s="83"/>
      <c r="G106" s="84"/>
      <c r="H106" s="44"/>
      <c r="L106" s="96"/>
      <c r="M106" s="100"/>
    </row>
    <row r="107" spans="2:13" ht="15.95" customHeight="1" x14ac:dyDescent="0.2">
      <c r="B107" s="25"/>
      <c r="C107" s="26"/>
      <c r="D107" s="83"/>
      <c r="E107" s="83"/>
      <c r="F107" s="83"/>
      <c r="G107" s="84"/>
      <c r="H107" s="44"/>
      <c r="L107" s="96"/>
      <c r="M107" s="100"/>
    </row>
    <row r="108" spans="2:13" ht="15.95" customHeight="1" x14ac:dyDescent="0.2">
      <c r="B108" s="25"/>
      <c r="C108" s="26"/>
      <c r="D108" s="83"/>
      <c r="E108" s="83"/>
      <c r="F108" s="83"/>
      <c r="G108" s="84"/>
      <c r="H108" s="44"/>
      <c r="L108" s="96"/>
      <c r="M108" s="100"/>
    </row>
    <row r="109" spans="2:13" ht="15.95" customHeight="1" x14ac:dyDescent="0.2">
      <c r="B109" s="25"/>
      <c r="C109" s="26"/>
      <c r="D109" s="83"/>
      <c r="E109" s="83"/>
      <c r="F109" s="83"/>
      <c r="G109" s="84"/>
      <c r="H109" s="46"/>
      <c r="L109" s="96"/>
      <c r="M109" s="100"/>
    </row>
    <row r="110" spans="2:13" ht="15.95" customHeight="1" x14ac:dyDescent="0.2">
      <c r="B110" s="25"/>
      <c r="C110" s="26"/>
      <c r="D110" s="83"/>
      <c r="E110" s="83"/>
      <c r="F110" s="83"/>
      <c r="G110" s="84"/>
      <c r="H110" s="46"/>
      <c r="L110" s="96"/>
      <c r="M110" s="100"/>
    </row>
    <row r="111" spans="2:13" ht="15.95" customHeight="1" x14ac:dyDescent="0.2">
      <c r="B111" s="25"/>
      <c r="C111" s="26"/>
      <c r="D111" s="83"/>
      <c r="E111" s="83"/>
      <c r="F111" s="83"/>
      <c r="G111" s="84"/>
      <c r="H111" s="46"/>
      <c r="L111" s="96"/>
      <c r="M111" s="100"/>
    </row>
    <row r="112" spans="2:13" ht="15.95" customHeight="1" x14ac:dyDescent="0.2">
      <c r="B112" s="25"/>
      <c r="C112" s="26"/>
      <c r="D112" s="83"/>
      <c r="E112" s="83"/>
      <c r="F112" s="83"/>
      <c r="G112" s="84"/>
      <c r="H112" s="46"/>
      <c r="L112" s="96"/>
      <c r="M112" s="100"/>
    </row>
    <row r="113" spans="2:13" ht="15.95" customHeight="1" x14ac:dyDescent="0.2">
      <c r="B113" s="25"/>
      <c r="C113" s="26"/>
      <c r="D113" s="83"/>
      <c r="E113" s="83"/>
      <c r="F113" s="83"/>
      <c r="G113" s="84"/>
      <c r="H113" s="46"/>
      <c r="L113" s="96"/>
      <c r="M113" s="100"/>
    </row>
    <row r="114" spans="2:13" ht="15.75" x14ac:dyDescent="0.2">
      <c r="B114" s="25"/>
      <c r="C114" s="26"/>
      <c r="D114" s="21"/>
      <c r="F114" s="85"/>
      <c r="G114" s="86"/>
      <c r="M114" s="100"/>
    </row>
    <row r="115" spans="2:13" x14ac:dyDescent="0.2">
      <c r="C115" s="25"/>
      <c r="D115" s="26"/>
      <c r="G115" s="27"/>
      <c r="M115" s="91"/>
    </row>
    <row r="116" spans="2:13" ht="18.75" x14ac:dyDescent="0.2">
      <c r="B116" s="191"/>
      <c r="C116" s="191"/>
      <c r="D116" s="191"/>
      <c r="E116" s="191"/>
      <c r="F116" s="191"/>
      <c r="G116" s="191"/>
      <c r="H116" s="51"/>
      <c r="M116" s="100"/>
    </row>
    <row r="117" spans="2:13" ht="24" customHeight="1" x14ac:dyDescent="0.2">
      <c r="M117" s="91"/>
    </row>
    <row r="118" spans="2:13" x14ac:dyDescent="0.2">
      <c r="M118" s="91"/>
    </row>
    <row r="119" spans="2:13" x14ac:dyDescent="0.2">
      <c r="M119" s="91"/>
    </row>
    <row r="120" spans="2:13" x14ac:dyDescent="0.2">
      <c r="M120" s="91"/>
    </row>
    <row r="121" spans="2:13" x14ac:dyDescent="0.2">
      <c r="M121" s="91"/>
    </row>
    <row r="122" spans="2:13" x14ac:dyDescent="0.2">
      <c r="M122" s="91"/>
    </row>
    <row r="123" spans="2:13" x14ac:dyDescent="0.2">
      <c r="M123" s="91"/>
    </row>
    <row r="124" spans="2:13" x14ac:dyDescent="0.2">
      <c r="M124" s="91"/>
    </row>
    <row r="125" spans="2:13" x14ac:dyDescent="0.2">
      <c r="M125" s="100"/>
    </row>
    <row r="126" spans="2:13" x14ac:dyDescent="0.2">
      <c r="M126" s="100"/>
    </row>
    <row r="127" spans="2:13" x14ac:dyDescent="0.2">
      <c r="M127" s="100"/>
    </row>
    <row r="128" spans="2:13" x14ac:dyDescent="0.2">
      <c r="M128" s="100"/>
    </row>
    <row r="129" spans="13:13" x14ac:dyDescent="0.2">
      <c r="M129" s="100"/>
    </row>
    <row r="130" spans="13:13" x14ac:dyDescent="0.2">
      <c r="M130" s="100"/>
    </row>
    <row r="131" spans="13:13" x14ac:dyDescent="0.2">
      <c r="M131" s="100"/>
    </row>
    <row r="132" spans="13:13" x14ac:dyDescent="0.2">
      <c r="M132" s="91"/>
    </row>
    <row r="133" spans="13:13" x14ac:dyDescent="0.2">
      <c r="M133" s="100"/>
    </row>
    <row r="134" spans="13:13" x14ac:dyDescent="0.2">
      <c r="M134" s="91"/>
    </row>
    <row r="135" spans="13:13" x14ac:dyDescent="0.2">
      <c r="M135" s="91"/>
    </row>
    <row r="136" spans="13:13" x14ac:dyDescent="0.2">
      <c r="M136" s="91"/>
    </row>
    <row r="137" spans="13:13" x14ac:dyDescent="0.2">
      <c r="M137" s="91"/>
    </row>
    <row r="138" spans="13:13" x14ac:dyDescent="0.2">
      <c r="M138" s="91"/>
    </row>
    <row r="139" spans="13:13" x14ac:dyDescent="0.2">
      <c r="M139" s="91"/>
    </row>
    <row r="140" spans="13:13" x14ac:dyDescent="0.2">
      <c r="M140" s="91"/>
    </row>
    <row r="141" spans="13:13" x14ac:dyDescent="0.2">
      <c r="M141" s="91"/>
    </row>
    <row r="142" spans="13:13" x14ac:dyDescent="0.2">
      <c r="M142" s="100"/>
    </row>
    <row r="143" spans="13:13" x14ac:dyDescent="0.2">
      <c r="M143" s="100"/>
    </row>
    <row r="144" spans="13:13" x14ac:dyDescent="0.2">
      <c r="M144" s="100"/>
    </row>
    <row r="145" spans="13:13" x14ac:dyDescent="0.2">
      <c r="M145" s="100"/>
    </row>
    <row r="146" spans="13:13" x14ac:dyDescent="0.2">
      <c r="M146" s="100"/>
    </row>
    <row r="147" spans="13:13" x14ac:dyDescent="0.2">
      <c r="M147" s="100"/>
    </row>
    <row r="148" spans="13:13" x14ac:dyDescent="0.2">
      <c r="M148" s="100"/>
    </row>
    <row r="149" spans="13:13" x14ac:dyDescent="0.2">
      <c r="M149" s="91"/>
    </row>
    <row r="150" spans="13:13" x14ac:dyDescent="0.2">
      <c r="M150" s="91"/>
    </row>
    <row r="151" spans="13:13" x14ac:dyDescent="0.2">
      <c r="M151" s="91"/>
    </row>
    <row r="152" spans="13:13" ht="21" x14ac:dyDescent="0.2">
      <c r="M152" s="101"/>
    </row>
    <row r="153" spans="13:13" x14ac:dyDescent="0.2">
      <c r="M153" s="91"/>
    </row>
    <row r="154" spans="13:13" x14ac:dyDescent="0.2">
      <c r="M154" s="91"/>
    </row>
    <row r="155" spans="13:13" x14ac:dyDescent="0.2">
      <c r="M155" s="91"/>
    </row>
    <row r="156" spans="13:13" x14ac:dyDescent="0.2">
      <c r="M156" s="91"/>
    </row>
    <row r="157" spans="13:13" x14ac:dyDescent="0.2">
      <c r="M157" s="91"/>
    </row>
    <row r="158" spans="13:13" x14ac:dyDescent="0.2">
      <c r="M158" s="91"/>
    </row>
    <row r="159" spans="13:13" x14ac:dyDescent="0.2">
      <c r="M159" s="100"/>
    </row>
    <row r="160" spans="13:13" x14ac:dyDescent="0.2">
      <c r="M160" s="91"/>
    </row>
    <row r="161" spans="13:13" x14ac:dyDescent="0.2">
      <c r="M161" s="91"/>
    </row>
    <row r="162" spans="13:13" x14ac:dyDescent="0.2">
      <c r="M162" s="91"/>
    </row>
    <row r="163" spans="13:13" x14ac:dyDescent="0.2">
      <c r="M163" s="91"/>
    </row>
    <row r="164" spans="13:13" x14ac:dyDescent="0.2">
      <c r="M164" s="91"/>
    </row>
    <row r="165" spans="13:13" x14ac:dyDescent="0.2">
      <c r="M165" s="91"/>
    </row>
    <row r="166" spans="13:13" x14ac:dyDescent="0.2">
      <c r="M166" s="91"/>
    </row>
    <row r="167" spans="13:13" x14ac:dyDescent="0.2">
      <c r="M167" s="91"/>
    </row>
    <row r="168" spans="13:13" x14ac:dyDescent="0.2">
      <c r="M168" s="100"/>
    </row>
    <row r="169" spans="13:13" x14ac:dyDescent="0.2">
      <c r="M169" s="100"/>
    </row>
    <row r="170" spans="13:13" x14ac:dyDescent="0.2">
      <c r="M170" s="100"/>
    </row>
    <row r="171" spans="13:13" x14ac:dyDescent="0.2">
      <c r="M171" s="100"/>
    </row>
    <row r="172" spans="13:13" x14ac:dyDescent="0.2">
      <c r="M172" s="100"/>
    </row>
    <row r="173" spans="13:13" x14ac:dyDescent="0.2">
      <c r="M173" s="100"/>
    </row>
    <row r="174" spans="13:13" x14ac:dyDescent="0.2">
      <c r="M174" s="100"/>
    </row>
    <row r="175" spans="13:13" x14ac:dyDescent="0.2">
      <c r="M175" s="91"/>
    </row>
    <row r="176" spans="13:13" x14ac:dyDescent="0.2">
      <c r="M176" s="100"/>
    </row>
    <row r="177" spans="13:13" x14ac:dyDescent="0.2">
      <c r="M177" s="91"/>
    </row>
    <row r="178" spans="13:13" x14ac:dyDescent="0.2">
      <c r="M178" s="91"/>
    </row>
    <row r="179" spans="13:13" x14ac:dyDescent="0.2">
      <c r="M179" s="91"/>
    </row>
    <row r="180" spans="13:13" x14ac:dyDescent="0.2">
      <c r="M180" s="91"/>
    </row>
    <row r="181" spans="13:13" x14ac:dyDescent="0.2">
      <c r="M181" s="91"/>
    </row>
    <row r="182" spans="13:13" x14ac:dyDescent="0.2">
      <c r="M182" s="91"/>
    </row>
    <row r="183" spans="13:13" x14ac:dyDescent="0.2">
      <c r="M183" s="91"/>
    </row>
    <row r="184" spans="13:13" x14ac:dyDescent="0.2">
      <c r="M184" s="91"/>
    </row>
    <row r="185" spans="13:13" x14ac:dyDescent="0.2">
      <c r="M185" s="100"/>
    </row>
    <row r="186" spans="13:13" x14ac:dyDescent="0.2">
      <c r="M186" s="100"/>
    </row>
    <row r="187" spans="13:13" x14ac:dyDescent="0.2">
      <c r="M187" s="100"/>
    </row>
    <row r="188" spans="13:13" x14ac:dyDescent="0.2">
      <c r="M188" s="100"/>
    </row>
    <row r="189" spans="13:13" x14ac:dyDescent="0.2">
      <c r="M189" s="100"/>
    </row>
    <row r="190" spans="13:13" x14ac:dyDescent="0.2">
      <c r="M190" s="100"/>
    </row>
    <row r="191" spans="13:13" x14ac:dyDescent="0.2">
      <c r="M191" s="100"/>
    </row>
    <row r="192" spans="13:13" x14ac:dyDescent="0.2">
      <c r="M192" s="91"/>
    </row>
    <row r="193" spans="13:13" x14ac:dyDescent="0.2">
      <c r="M193" s="100"/>
    </row>
    <row r="194" spans="13:13" x14ac:dyDescent="0.2">
      <c r="M194" s="91"/>
    </row>
    <row r="195" spans="13:13" x14ac:dyDescent="0.2">
      <c r="M195" s="91"/>
    </row>
    <row r="196" spans="13:13" x14ac:dyDescent="0.2">
      <c r="M196" s="91"/>
    </row>
    <row r="197" spans="13:13" x14ac:dyDescent="0.2">
      <c r="M197" s="91"/>
    </row>
    <row r="198" spans="13:13" x14ac:dyDescent="0.2">
      <c r="M198" s="91"/>
    </row>
    <row r="199" spans="13:13" x14ac:dyDescent="0.2">
      <c r="M199" s="91"/>
    </row>
    <row r="200" spans="13:13" x14ac:dyDescent="0.2">
      <c r="M200" s="91"/>
    </row>
    <row r="201" spans="13:13" x14ac:dyDescent="0.2">
      <c r="M201" s="91"/>
    </row>
    <row r="202" spans="13:13" x14ac:dyDescent="0.2">
      <c r="M202" s="100"/>
    </row>
    <row r="203" spans="13:13" x14ac:dyDescent="0.2">
      <c r="M203" s="100"/>
    </row>
    <row r="204" spans="13:13" x14ac:dyDescent="0.2">
      <c r="M204" s="100"/>
    </row>
    <row r="205" spans="13:13" x14ac:dyDescent="0.2">
      <c r="M205" s="100"/>
    </row>
    <row r="206" spans="13:13" x14ac:dyDescent="0.2">
      <c r="M206" s="100"/>
    </row>
    <row r="207" spans="13:13" x14ac:dyDescent="0.2">
      <c r="M207" s="100"/>
    </row>
    <row r="208" spans="13:13" x14ac:dyDescent="0.2">
      <c r="M208" s="100"/>
    </row>
    <row r="209" spans="13:13" x14ac:dyDescent="0.2">
      <c r="M209" s="91"/>
    </row>
    <row r="210" spans="13:13" x14ac:dyDescent="0.2">
      <c r="M210" s="91"/>
    </row>
    <row r="211" spans="13:13" x14ac:dyDescent="0.2">
      <c r="M211" s="91"/>
    </row>
    <row r="212" spans="13:13" x14ac:dyDescent="0.2">
      <c r="M212" s="91"/>
    </row>
  </sheetData>
  <mergeCells count="88">
    <mergeCell ref="H5:I5"/>
    <mergeCell ref="B61:G61"/>
    <mergeCell ref="B90:G90"/>
    <mergeCell ref="B102:D102"/>
    <mergeCell ref="D103:E103"/>
    <mergeCell ref="B92:C92"/>
    <mergeCell ref="D92:E92"/>
    <mergeCell ref="B93:F94"/>
    <mergeCell ref="B73:D73"/>
    <mergeCell ref="D74:E74"/>
    <mergeCell ref="B87:G87"/>
    <mergeCell ref="B89:G89"/>
    <mergeCell ref="B91:C91"/>
    <mergeCell ref="F91:G91"/>
    <mergeCell ref="B69:C69"/>
    <mergeCell ref="F69:G69"/>
    <mergeCell ref="B116:G116"/>
    <mergeCell ref="B98:C98"/>
    <mergeCell ref="F98:G98"/>
    <mergeCell ref="B99:C99"/>
    <mergeCell ref="D99:G99"/>
    <mergeCell ref="B100:C100"/>
    <mergeCell ref="D100:G100"/>
    <mergeCell ref="B62:C62"/>
    <mergeCell ref="F62:G62"/>
    <mergeCell ref="B60:G60"/>
    <mergeCell ref="D49:F49"/>
    <mergeCell ref="D50:F50"/>
    <mergeCell ref="D51:F51"/>
    <mergeCell ref="D52:F52"/>
    <mergeCell ref="D54:F54"/>
    <mergeCell ref="D55:F55"/>
    <mergeCell ref="D56:F56"/>
    <mergeCell ref="B70:C70"/>
    <mergeCell ref="D70:G70"/>
    <mergeCell ref="B71:C71"/>
    <mergeCell ref="D71:G71"/>
    <mergeCell ref="B63:C63"/>
    <mergeCell ref="D63:E63"/>
    <mergeCell ref="B64:F65"/>
    <mergeCell ref="B12:C12"/>
    <mergeCell ref="D20:F20"/>
    <mergeCell ref="D48:F48"/>
    <mergeCell ref="D39:F39"/>
    <mergeCell ref="D40:F40"/>
    <mergeCell ref="D41:F41"/>
    <mergeCell ref="D42:F42"/>
    <mergeCell ref="D43:F43"/>
    <mergeCell ref="D44:F44"/>
    <mergeCell ref="D45:F45"/>
    <mergeCell ref="D46:F46"/>
    <mergeCell ref="D47:F47"/>
    <mergeCell ref="D25:F25"/>
    <mergeCell ref="D28:F28"/>
    <mergeCell ref="D29:F29"/>
    <mergeCell ref="D30:F30"/>
    <mergeCell ref="D7:F7"/>
    <mergeCell ref="D8:F8"/>
    <mergeCell ref="D9:F9"/>
    <mergeCell ref="D11:F11"/>
    <mergeCell ref="D53:F53"/>
    <mergeCell ref="D36:F36"/>
    <mergeCell ref="D37:F37"/>
    <mergeCell ref="D38:F38"/>
    <mergeCell ref="D35:F35"/>
    <mergeCell ref="C19:G19"/>
    <mergeCell ref="D31:F31"/>
    <mergeCell ref="D32:F32"/>
    <mergeCell ref="D33:F33"/>
    <mergeCell ref="D34:F34"/>
    <mergeCell ref="D26:F26"/>
    <mergeCell ref="D27:F27"/>
    <mergeCell ref="D23:F23"/>
    <mergeCell ref="D24:F24"/>
    <mergeCell ref="D21:F21"/>
    <mergeCell ref="D22:F22"/>
    <mergeCell ref="B2:G2"/>
    <mergeCell ref="B3:G3"/>
    <mergeCell ref="D13:E13"/>
    <mergeCell ref="B14:F15"/>
    <mergeCell ref="B6:C6"/>
    <mergeCell ref="B5:C5"/>
    <mergeCell ref="F5:G5"/>
    <mergeCell ref="D6:F6"/>
    <mergeCell ref="F12:G12"/>
    <mergeCell ref="B13:C13"/>
    <mergeCell ref="B4:C4"/>
    <mergeCell ref="D4:G4"/>
  </mergeCells>
  <phoneticPr fontId="2" type="noConversion"/>
  <dataValidations count="4">
    <dataValidation type="list" allowBlank="1" showInputMessage="1" showErrorMessage="1" sqref="D92 D63 D6" xr:uid="{73F61A86-BCDA-41A5-81EE-FAD5CEE9979F}">
      <formula1>RegionList</formula1>
    </dataValidation>
    <dataValidation type="list" allowBlank="1" showInputMessage="1" showErrorMessage="1" prompt="Pick U from the list to tick it!" sqref="G15 G65 G94" xr:uid="{40DC31A2-5DA9-4F8C-A047-2CDE9B8BBD66}">
      <formula1>TickBox</formula1>
    </dataValidation>
    <dataValidation type="list" allowBlank="1" showInputMessage="1" showErrorMessage="1" promptTitle="Choose the event" sqref="B21:B56" xr:uid="{055ADE27-EA34-4C28-98B7-E253F792DE0F}">
      <formula1>Discipline</formula1>
    </dataValidation>
    <dataValidation type="list" allowBlank="1" showInputMessage="1" showErrorMessage="1" sqref="C21:C56" xr:uid="{CACF91A1-956D-463C-84CE-40B95ECAF071}">
      <formula1>AgeGroup</formula1>
    </dataValidation>
  </dataValidations>
  <pageMargins left="0.70866141732283472" right="0.70866141732283472" top="0.74803149606299213" bottom="0.74803149606299213" header="0.31496062992125984" footer="0.31496062992125984"/>
  <pageSetup scale="63" orientation="portrait" r:id="rId1"/>
  <headerFooter alignWithMargins="0"/>
  <rowBreaks count="2" manualBreakCount="2">
    <brk id="59" min="1" max="6" man="1"/>
    <brk id="88" min="1" max="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5D1A8-3C8F-4494-9160-23557C6395FF}">
  <sheetPr>
    <tabColor rgb="FFFFFFCC"/>
    <pageSetUpPr fitToPage="1"/>
  </sheetPr>
  <dimension ref="B1:L69"/>
  <sheetViews>
    <sheetView topLeftCell="B1" zoomScaleNormal="100" workbookViewId="0">
      <selection activeCell="C58" sqref="C58:F58"/>
    </sheetView>
  </sheetViews>
  <sheetFormatPr defaultRowHeight="15" x14ac:dyDescent="0.2"/>
  <cols>
    <col min="1" max="1" width="0.85546875" customWidth="1"/>
    <col min="2" max="2" width="16" style="111" customWidth="1"/>
    <col min="3" max="3" width="17" style="111" customWidth="1"/>
    <col min="4" max="4" width="9.42578125" style="111" customWidth="1"/>
    <col min="5" max="5" width="4.28515625" style="111" customWidth="1"/>
    <col min="6" max="6" width="9.42578125" style="111" customWidth="1"/>
    <col min="7" max="7" width="4.42578125" style="111" customWidth="1"/>
    <col min="8" max="8" width="16.42578125" style="111" customWidth="1"/>
    <col min="9" max="9" width="42" style="111" customWidth="1"/>
    <col min="10" max="10" width="27.5703125" style="111" customWidth="1"/>
    <col min="11" max="11" width="27.5703125" style="112" customWidth="1"/>
    <col min="12" max="12" width="27.5703125" style="111" customWidth="1"/>
  </cols>
  <sheetData>
    <row r="1" spans="2:12" ht="20.25" x14ac:dyDescent="0.2">
      <c r="B1" s="205" t="s">
        <v>407</v>
      </c>
      <c r="C1" s="206"/>
      <c r="D1" s="206"/>
      <c r="E1" s="206"/>
      <c r="F1" s="206"/>
      <c r="G1" s="206"/>
      <c r="H1" s="206"/>
      <c r="I1" s="207"/>
    </row>
    <row r="2" spans="2:12" ht="21" thickBot="1" x14ac:dyDescent="0.25">
      <c r="B2" s="208" t="s">
        <v>408</v>
      </c>
      <c r="C2" s="209"/>
      <c r="D2" s="209"/>
      <c r="E2" s="209"/>
      <c r="F2" s="209"/>
      <c r="G2" s="209"/>
      <c r="H2" s="209"/>
      <c r="I2" s="210"/>
    </row>
    <row r="3" spans="2:12" s="116" customFormat="1" ht="32.25" customHeight="1" thickBot="1" x14ac:dyDescent="0.25">
      <c r="B3" s="113" t="s">
        <v>409</v>
      </c>
      <c r="C3" s="211" t="str">
        <f>IF(Entries!D5&lt;&gt;"",Entries!D5,"")</f>
        <v>11th February 2023</v>
      </c>
      <c r="D3" s="212"/>
      <c r="E3" s="213" t="s">
        <v>410</v>
      </c>
      <c r="F3" s="214"/>
      <c r="G3" s="214"/>
      <c r="H3" s="215" t="str">
        <f>IF(Entries!D4&lt;&gt;"",Entries!D4,"")</f>
        <v>Fenton Manor</v>
      </c>
      <c r="I3" s="216"/>
      <c r="J3" s="114"/>
      <c r="K3" s="115"/>
      <c r="L3" s="114"/>
    </row>
    <row r="4" spans="2:12" ht="24" customHeight="1" thickBot="1" x14ac:dyDescent="0.25">
      <c r="B4" s="117"/>
      <c r="C4" s="217"/>
      <c r="D4" s="218"/>
      <c r="E4" s="219" t="s">
        <v>411</v>
      </c>
      <c r="F4" s="220"/>
      <c r="G4" s="220"/>
      <c r="H4" s="221" t="str">
        <f>IF(Entries!D7&lt;&gt;"",Entries!D7,"")</f>
        <v/>
      </c>
      <c r="I4" s="222"/>
    </row>
    <row r="5" spans="2:12" s="24" customFormat="1" ht="26.25" customHeight="1" thickBot="1" x14ac:dyDescent="0.25">
      <c r="B5" s="155"/>
      <c r="C5" s="156"/>
      <c r="D5" s="156"/>
      <c r="E5" s="271" t="s">
        <v>412</v>
      </c>
      <c r="F5" s="272"/>
      <c r="G5" s="272"/>
      <c r="H5" s="157" t="s">
        <v>466</v>
      </c>
      <c r="I5" s="158">
        <f>Entries!$G$57</f>
        <v>0</v>
      </c>
      <c r="J5" s="118"/>
      <c r="K5" s="119"/>
      <c r="L5" s="118"/>
    </row>
    <row r="6" spans="2:12" s="24" customFormat="1" ht="26.25" customHeight="1" thickBot="1" x14ac:dyDescent="0.25">
      <c r="B6" s="273" t="str">
        <f>"Fees are £"&amp;Entries!$I$6&amp;" for individuals, £"&amp;Entries!$I$7&amp;" for pairs, and £"&amp;Entries!$I$8&amp;" for groups"</f>
        <v>Fees are £7.5 for individuals, £15 for pairs, and £40 for groups</v>
      </c>
      <c r="C6" s="273"/>
      <c r="D6" s="273"/>
      <c r="E6" s="273"/>
      <c r="F6" s="273"/>
      <c r="G6" s="273"/>
      <c r="H6" s="273"/>
      <c r="I6" s="273"/>
      <c r="J6" s="118"/>
      <c r="K6" s="119"/>
      <c r="L6" s="118"/>
    </row>
    <row r="7" spans="2:12" ht="24" customHeight="1" thickBot="1" x14ac:dyDescent="0.3">
      <c r="B7" s="201"/>
      <c r="C7" s="201"/>
      <c r="D7" s="201"/>
      <c r="E7" s="201"/>
      <c r="F7" s="201"/>
      <c r="G7" s="201"/>
      <c r="H7" s="201"/>
      <c r="I7" s="201"/>
      <c r="J7" s="121"/>
    </row>
    <row r="8" spans="2:12" ht="24" customHeight="1" x14ac:dyDescent="0.2">
      <c r="B8" s="202" t="s">
        <v>413</v>
      </c>
      <c r="C8" s="203"/>
      <c r="D8" s="203"/>
      <c r="E8" s="203"/>
      <c r="F8" s="203"/>
      <c r="G8" s="203"/>
      <c r="H8" s="203"/>
      <c r="I8" s="204"/>
    </row>
    <row r="9" spans="2:12" s="24" customFormat="1" ht="24" customHeight="1" x14ac:dyDescent="0.2">
      <c r="B9" s="223" t="s">
        <v>414</v>
      </c>
      <c r="C9" s="224"/>
      <c r="D9" s="224"/>
      <c r="E9" s="224"/>
      <c r="F9" s="224"/>
      <c r="G9" s="224"/>
      <c r="H9" s="224"/>
      <c r="I9" s="225"/>
      <c r="J9" s="118"/>
      <c r="K9" s="119"/>
      <c r="L9" s="118"/>
    </row>
    <row r="10" spans="2:12" s="24" customFormat="1" ht="24" customHeight="1" x14ac:dyDescent="0.2">
      <c r="B10" s="223" t="s">
        <v>415</v>
      </c>
      <c r="C10" s="224"/>
      <c r="D10" s="224"/>
      <c r="E10" s="224"/>
      <c r="F10" s="224"/>
      <c r="G10" s="224"/>
      <c r="H10" s="224"/>
      <c r="I10" s="225"/>
      <c r="J10" s="118"/>
      <c r="K10" s="119"/>
      <c r="L10" s="118"/>
    </row>
    <row r="11" spans="2:12" s="24" customFormat="1" ht="24" customHeight="1" x14ac:dyDescent="0.2">
      <c r="B11" s="223" t="s">
        <v>416</v>
      </c>
      <c r="C11" s="224"/>
      <c r="D11" s="224"/>
      <c r="E11" s="224"/>
      <c r="F11" s="224"/>
      <c r="G11" s="224"/>
      <c r="H11" s="224"/>
      <c r="I11" s="225"/>
      <c r="J11" s="118"/>
      <c r="K11" s="119"/>
      <c r="L11" s="118"/>
    </row>
    <row r="12" spans="2:12" s="24" customFormat="1" ht="24" customHeight="1" x14ac:dyDescent="0.2">
      <c r="B12" s="223" t="s">
        <v>417</v>
      </c>
      <c r="C12" s="224"/>
      <c r="D12" s="224"/>
      <c r="E12" s="224"/>
      <c r="F12" s="224"/>
      <c r="G12" s="224"/>
      <c r="H12" s="224"/>
      <c r="I12" s="225"/>
      <c r="J12" s="118"/>
      <c r="K12" s="119"/>
      <c r="L12" s="118"/>
    </row>
    <row r="13" spans="2:12" s="24" customFormat="1" ht="24" customHeight="1" x14ac:dyDescent="0.2">
      <c r="B13" s="223" t="s">
        <v>418</v>
      </c>
      <c r="C13" s="224"/>
      <c r="D13" s="224"/>
      <c r="E13" s="224"/>
      <c r="F13" s="224"/>
      <c r="G13" s="224"/>
      <c r="H13" s="224"/>
      <c r="I13" s="225"/>
      <c r="J13" s="118"/>
      <c r="K13" s="119"/>
      <c r="L13" s="118"/>
    </row>
    <row r="14" spans="2:12" s="24" customFormat="1" ht="24" customHeight="1" thickBot="1" x14ac:dyDescent="0.25">
      <c r="B14" s="198" t="s">
        <v>419</v>
      </c>
      <c r="C14" s="199"/>
      <c r="D14" s="199"/>
      <c r="E14" s="199"/>
      <c r="F14" s="199"/>
      <c r="G14" s="199"/>
      <c r="H14" s="199"/>
      <c r="I14" s="200"/>
      <c r="J14" s="118"/>
      <c r="K14" s="119"/>
      <c r="L14" s="120"/>
    </row>
    <row r="15" spans="2:12" ht="24" customHeight="1" thickBot="1" x14ac:dyDescent="0.25">
      <c r="B15" s="229"/>
      <c r="C15" s="229"/>
      <c r="D15" s="229"/>
      <c r="E15" s="229"/>
      <c r="F15" s="229"/>
      <c r="G15" s="229"/>
      <c r="H15" s="229"/>
      <c r="I15" s="229"/>
    </row>
    <row r="16" spans="2:12" s="122" customFormat="1" ht="24" customHeight="1" x14ac:dyDescent="0.2">
      <c r="B16" s="230" t="s">
        <v>420</v>
      </c>
      <c r="C16" s="231"/>
      <c r="D16" s="231"/>
      <c r="E16" s="231"/>
      <c r="F16" s="231"/>
      <c r="G16" s="231"/>
      <c r="H16" s="231"/>
      <c r="I16" s="232"/>
      <c r="J16" s="111"/>
      <c r="K16" s="111"/>
      <c r="L16" s="111"/>
    </row>
    <row r="17" spans="2:12" s="124" customFormat="1" ht="48" customHeight="1" thickBot="1" x14ac:dyDescent="0.25">
      <c r="B17" s="233" t="s">
        <v>421</v>
      </c>
      <c r="C17" s="234"/>
      <c r="D17" s="234"/>
      <c r="E17" s="234"/>
      <c r="F17" s="234"/>
      <c r="G17" s="234"/>
      <c r="H17" s="234"/>
      <c r="I17" s="235"/>
      <c r="J17" s="123"/>
      <c r="K17" s="112"/>
      <c r="L17" s="123"/>
    </row>
    <row r="18" spans="2:12" ht="24" customHeight="1" thickBot="1" x14ac:dyDescent="0.25">
      <c r="B18" s="229"/>
      <c r="C18" s="229"/>
      <c r="D18" s="229"/>
      <c r="E18" s="229"/>
      <c r="F18" s="229"/>
      <c r="G18" s="229"/>
      <c r="H18" s="229"/>
      <c r="I18" s="229"/>
    </row>
    <row r="19" spans="2:12" ht="24" customHeight="1" x14ac:dyDescent="0.2">
      <c r="B19" s="202" t="s">
        <v>422</v>
      </c>
      <c r="C19" s="203"/>
      <c r="D19" s="203"/>
      <c r="E19" s="203"/>
      <c r="F19" s="203"/>
      <c r="G19" s="203"/>
      <c r="H19" s="203"/>
      <c r="I19" s="204"/>
    </row>
    <row r="20" spans="2:12" ht="24" customHeight="1" x14ac:dyDescent="0.2">
      <c r="B20" s="236" t="s">
        <v>423</v>
      </c>
      <c r="C20" s="237"/>
      <c r="D20" s="237"/>
      <c r="E20" s="237"/>
      <c r="F20" s="237"/>
      <c r="G20" s="237"/>
      <c r="H20" s="237"/>
      <c r="I20" s="238"/>
    </row>
    <row r="21" spans="2:12" ht="24" customHeight="1" thickBot="1" x14ac:dyDescent="0.25">
      <c r="B21" s="233" t="s">
        <v>424</v>
      </c>
      <c r="C21" s="234"/>
      <c r="D21" s="234"/>
      <c r="E21" s="234"/>
      <c r="F21" s="234"/>
      <c r="G21" s="234"/>
      <c r="H21" s="234"/>
      <c r="I21" s="235"/>
    </row>
    <row r="22" spans="2:12" s="24" customFormat="1" ht="24" customHeight="1" thickBot="1" x14ac:dyDescent="0.25">
      <c r="B22" s="239"/>
      <c r="C22" s="239"/>
      <c r="D22" s="239"/>
      <c r="E22" s="239"/>
      <c r="F22" s="239"/>
      <c r="G22" s="239"/>
      <c r="H22" s="239"/>
      <c r="I22" s="239"/>
      <c r="J22" s="118"/>
      <c r="K22" s="119"/>
      <c r="L22" s="118"/>
    </row>
    <row r="23" spans="2:12" s="122" customFormat="1" ht="24" customHeight="1" x14ac:dyDescent="0.2">
      <c r="B23" s="230" t="s">
        <v>425</v>
      </c>
      <c r="C23" s="231"/>
      <c r="D23" s="231"/>
      <c r="E23" s="231"/>
      <c r="F23" s="231"/>
      <c r="G23" s="231"/>
      <c r="H23" s="231"/>
      <c r="I23" s="232"/>
      <c r="J23" s="111"/>
      <c r="K23" s="111"/>
      <c r="L23" s="111"/>
    </row>
    <row r="24" spans="2:12" s="24" customFormat="1" ht="25.5" customHeight="1" thickBot="1" x14ac:dyDescent="0.25">
      <c r="B24" s="233" t="s">
        <v>426</v>
      </c>
      <c r="C24" s="234"/>
      <c r="D24" s="234"/>
      <c r="E24" s="234"/>
      <c r="F24" s="234"/>
      <c r="G24" s="234"/>
      <c r="H24" s="234"/>
      <c r="I24" s="235"/>
      <c r="J24" s="118"/>
      <c r="K24" s="119"/>
      <c r="L24" s="118"/>
    </row>
    <row r="25" spans="2:12" ht="24" customHeight="1" thickBot="1" x14ac:dyDescent="0.25">
      <c r="B25" s="240"/>
      <c r="C25" s="240"/>
      <c r="D25" s="240"/>
      <c r="E25" s="240"/>
      <c r="F25" s="240"/>
      <c r="G25" s="240"/>
      <c r="H25" s="240"/>
      <c r="I25" s="240"/>
    </row>
    <row r="26" spans="2:12" s="24" customFormat="1" ht="24" customHeight="1" x14ac:dyDescent="0.2">
      <c r="B26" s="226" t="s">
        <v>427</v>
      </c>
      <c r="C26" s="227"/>
      <c r="D26" s="227"/>
      <c r="E26" s="227"/>
      <c r="F26" s="227"/>
      <c r="G26" s="227"/>
      <c r="H26" s="227"/>
      <c r="I26" s="228"/>
      <c r="J26" s="118"/>
      <c r="K26" s="119"/>
      <c r="L26" s="118"/>
    </row>
    <row r="27" spans="2:12" s="24" customFormat="1" ht="3.75" customHeight="1" x14ac:dyDescent="0.2">
      <c r="B27" s="241"/>
      <c r="C27" s="242"/>
      <c r="D27" s="242"/>
      <c r="E27" s="242"/>
      <c r="F27" s="242"/>
      <c r="G27" s="242"/>
      <c r="H27" s="242"/>
      <c r="I27" s="243"/>
      <c r="J27" s="118"/>
      <c r="K27" s="119"/>
      <c r="L27" s="118"/>
    </row>
    <row r="28" spans="2:12" s="24" customFormat="1" ht="24" customHeight="1" x14ac:dyDescent="0.2">
      <c r="B28" s="244" t="s">
        <v>428</v>
      </c>
      <c r="C28" s="245"/>
      <c r="D28" s="245"/>
      <c r="E28" s="245"/>
      <c r="F28" s="245"/>
      <c r="G28" s="245"/>
      <c r="H28" s="245"/>
      <c r="I28" s="246"/>
      <c r="J28" s="118"/>
      <c r="K28" s="119"/>
      <c r="L28" s="118"/>
    </row>
    <row r="29" spans="2:12" s="126" customFormat="1" ht="24" customHeight="1" x14ac:dyDescent="0.2">
      <c r="B29" s="247" t="s">
        <v>429</v>
      </c>
      <c r="C29" s="248"/>
      <c r="D29" s="249" t="s">
        <v>430</v>
      </c>
      <c r="E29" s="249"/>
      <c r="F29" s="249"/>
      <c r="G29" s="249"/>
      <c r="H29" s="249"/>
      <c r="I29" s="250"/>
      <c r="J29" s="125"/>
      <c r="K29" s="125"/>
      <c r="L29" s="125"/>
    </row>
    <row r="30" spans="2:12" s="126" customFormat="1" ht="24" customHeight="1" x14ac:dyDescent="0.2">
      <c r="B30" s="247" t="s">
        <v>431</v>
      </c>
      <c r="C30" s="248"/>
      <c r="D30" s="249" t="s">
        <v>432</v>
      </c>
      <c r="E30" s="249"/>
      <c r="F30" s="249"/>
      <c r="G30" s="249"/>
      <c r="H30" s="249"/>
      <c r="I30" s="250"/>
      <c r="J30" s="125"/>
      <c r="K30" s="125"/>
      <c r="L30" s="125"/>
    </row>
    <row r="31" spans="2:12" s="126" customFormat="1" ht="24" customHeight="1" x14ac:dyDescent="0.2">
      <c r="B31" s="247" t="s">
        <v>406</v>
      </c>
      <c r="C31" s="248"/>
      <c r="D31" s="249">
        <v>34368160</v>
      </c>
      <c r="E31" s="249"/>
      <c r="F31" s="249"/>
      <c r="G31" s="249"/>
      <c r="H31" s="249"/>
      <c r="I31" s="250"/>
      <c r="J31" s="125"/>
      <c r="K31" s="125"/>
      <c r="L31" s="125"/>
    </row>
    <row r="32" spans="2:12" s="126" customFormat="1" ht="24" customHeight="1" thickBot="1" x14ac:dyDescent="0.25">
      <c r="B32" s="254" t="s">
        <v>433</v>
      </c>
      <c r="C32" s="255"/>
      <c r="D32" s="256" t="s">
        <v>467</v>
      </c>
      <c r="E32" s="256"/>
      <c r="F32" s="256"/>
      <c r="G32" s="256"/>
      <c r="H32" s="256"/>
      <c r="I32" s="257"/>
      <c r="J32" s="125"/>
      <c r="K32" s="125"/>
      <c r="L32" s="125"/>
    </row>
    <row r="33" spans="2:12" ht="24" customHeight="1" x14ac:dyDescent="0.2">
      <c r="B33" s="202" t="s">
        <v>434</v>
      </c>
      <c r="C33" s="203"/>
      <c r="D33" s="203"/>
      <c r="E33" s="203"/>
      <c r="F33" s="203"/>
      <c r="G33" s="203"/>
      <c r="H33" s="203"/>
      <c r="I33" s="204"/>
    </row>
    <row r="34" spans="2:12" s="128" customFormat="1" ht="20.25" customHeight="1" x14ac:dyDescent="0.2">
      <c r="B34" s="247" t="s">
        <v>435</v>
      </c>
      <c r="C34" s="248"/>
      <c r="D34" s="258" t="s">
        <v>436</v>
      </c>
      <c r="E34" s="259"/>
      <c r="F34" s="259"/>
      <c r="G34" s="259"/>
      <c r="H34" s="259"/>
      <c r="I34" s="260"/>
      <c r="J34" s="127"/>
      <c r="K34" s="127"/>
      <c r="L34" s="127"/>
    </row>
    <row r="35" spans="2:12" s="128" customFormat="1" ht="20.25" customHeight="1" x14ac:dyDescent="0.2">
      <c r="B35" s="129"/>
      <c r="C35" s="130"/>
      <c r="D35" s="261" t="s">
        <v>437</v>
      </c>
      <c r="E35" s="261"/>
      <c r="F35" s="261"/>
      <c r="G35" s="261"/>
      <c r="H35" s="261"/>
      <c r="I35" s="262"/>
      <c r="J35" s="127"/>
      <c r="K35" s="127"/>
      <c r="L35" s="127"/>
    </row>
    <row r="36" spans="2:12" s="128" customFormat="1" ht="20.25" customHeight="1" thickBot="1" x14ac:dyDescent="0.25">
      <c r="B36" s="254" t="s">
        <v>438</v>
      </c>
      <c r="C36" s="255"/>
      <c r="D36" s="256" t="s">
        <v>394</v>
      </c>
      <c r="E36" s="256"/>
      <c r="F36" s="256"/>
      <c r="G36" s="256"/>
      <c r="H36" s="256"/>
      <c r="I36" s="257"/>
      <c r="J36" s="127"/>
      <c r="K36" s="127"/>
      <c r="L36" s="127"/>
    </row>
    <row r="37" spans="2:12" s="122" customFormat="1" ht="24" customHeight="1" thickBot="1" x14ac:dyDescent="0.25">
      <c r="B37" s="263"/>
      <c r="C37" s="263"/>
      <c r="D37" s="263"/>
      <c r="E37" s="263"/>
      <c r="F37" s="263"/>
      <c r="G37" s="263"/>
      <c r="H37" s="263"/>
      <c r="I37" s="263"/>
      <c r="J37" s="111"/>
      <c r="K37" s="111"/>
      <c r="L37" s="111"/>
    </row>
    <row r="38" spans="2:12" s="122" customFormat="1" ht="24" customHeight="1" x14ac:dyDescent="0.2">
      <c r="B38" s="230" t="s">
        <v>439</v>
      </c>
      <c r="C38" s="231"/>
      <c r="D38" s="231"/>
      <c r="E38" s="231"/>
      <c r="F38" s="231"/>
      <c r="G38" s="231"/>
      <c r="H38" s="231"/>
      <c r="I38" s="232"/>
      <c r="J38" s="111"/>
      <c r="K38" s="111"/>
      <c r="L38" s="111"/>
    </row>
    <row r="39" spans="2:12" s="132" customFormat="1" ht="105" customHeight="1" thickBot="1" x14ac:dyDescent="0.25">
      <c r="B39" s="251" t="s">
        <v>440</v>
      </c>
      <c r="C39" s="252"/>
      <c r="D39" s="252"/>
      <c r="E39" s="252"/>
      <c r="F39" s="252"/>
      <c r="G39" s="252"/>
      <c r="H39" s="252"/>
      <c r="I39" s="253"/>
      <c r="J39" s="111"/>
      <c r="K39" s="131"/>
      <c r="L39" s="131"/>
    </row>
    <row r="40" spans="2:12" s="122" customFormat="1" ht="24" customHeight="1" thickBot="1" x14ac:dyDescent="0.25">
      <c r="B40" s="263"/>
      <c r="C40" s="263"/>
      <c r="D40" s="263"/>
      <c r="E40" s="263"/>
      <c r="F40" s="263"/>
      <c r="G40" s="263"/>
      <c r="H40" s="263"/>
      <c r="I40" s="263"/>
      <c r="J40" s="111"/>
      <c r="K40" s="111"/>
      <c r="L40" s="111"/>
    </row>
    <row r="41" spans="2:12" s="134" customFormat="1" ht="24" customHeight="1" x14ac:dyDescent="0.2">
      <c r="B41" s="264" t="s">
        <v>441</v>
      </c>
      <c r="C41" s="265"/>
      <c r="D41" s="265"/>
      <c r="E41" s="265"/>
      <c r="F41" s="265"/>
      <c r="G41" s="265"/>
      <c r="H41" s="265"/>
      <c r="I41" s="266"/>
      <c r="J41" s="133"/>
      <c r="K41" s="133"/>
      <c r="L41" s="133"/>
    </row>
    <row r="42" spans="2:12" s="24" customFormat="1" ht="38.25" customHeight="1" x14ac:dyDescent="0.2">
      <c r="B42" s="236" t="s">
        <v>442</v>
      </c>
      <c r="C42" s="237"/>
      <c r="D42" s="237"/>
      <c r="E42" s="237"/>
      <c r="F42" s="237"/>
      <c r="G42" s="237"/>
      <c r="H42" s="237"/>
      <c r="I42" s="238"/>
      <c r="J42" s="118"/>
      <c r="K42" s="119"/>
      <c r="L42" s="118"/>
    </row>
    <row r="43" spans="2:12" s="135" customFormat="1" ht="24" customHeight="1" x14ac:dyDescent="0.2">
      <c r="B43" s="236" t="s">
        <v>443</v>
      </c>
      <c r="C43" s="237"/>
      <c r="D43" s="237"/>
      <c r="E43" s="237"/>
      <c r="F43" s="237"/>
      <c r="G43" s="237"/>
      <c r="H43" s="237"/>
      <c r="I43" s="238"/>
      <c r="J43" s="118"/>
      <c r="K43" s="119"/>
      <c r="L43" s="118"/>
    </row>
    <row r="44" spans="2:12" s="135" customFormat="1" ht="24" customHeight="1" x14ac:dyDescent="0.2">
      <c r="B44" s="236" t="s">
        <v>444</v>
      </c>
      <c r="C44" s="237"/>
      <c r="D44" s="237"/>
      <c r="E44" s="237"/>
      <c r="F44" s="237"/>
      <c r="G44" s="237"/>
      <c r="H44" s="237"/>
      <c r="I44" s="238"/>
      <c r="J44" s="118"/>
      <c r="K44" s="136"/>
      <c r="L44" s="118"/>
    </row>
    <row r="45" spans="2:12" s="135" customFormat="1" ht="24" customHeight="1" x14ac:dyDescent="0.2">
      <c r="B45" s="236" t="s">
        <v>445</v>
      </c>
      <c r="C45" s="237"/>
      <c r="D45" s="237"/>
      <c r="E45" s="237"/>
      <c r="F45" s="237"/>
      <c r="G45" s="237"/>
      <c r="H45" s="237"/>
      <c r="I45" s="238"/>
      <c r="J45" s="118"/>
      <c r="K45" s="119"/>
      <c r="L45" s="118"/>
    </row>
    <row r="46" spans="2:12" s="24" customFormat="1" ht="68.25" customHeight="1" thickBot="1" x14ac:dyDescent="0.25">
      <c r="B46" s="198" t="s">
        <v>446</v>
      </c>
      <c r="C46" s="199"/>
      <c r="D46" s="199"/>
      <c r="E46" s="199"/>
      <c r="F46" s="199"/>
      <c r="G46" s="199"/>
      <c r="H46" s="199"/>
      <c r="I46" s="200"/>
      <c r="J46" s="118"/>
      <c r="K46" s="119"/>
      <c r="L46" s="118"/>
    </row>
    <row r="47" spans="2:12" s="122" customFormat="1" ht="24" customHeight="1" thickBot="1" x14ac:dyDescent="0.25">
      <c r="B47" s="263"/>
      <c r="C47" s="263"/>
      <c r="D47" s="263"/>
      <c r="E47" s="263"/>
      <c r="F47" s="263"/>
      <c r="G47" s="263"/>
      <c r="H47" s="263"/>
      <c r="I47" s="263"/>
      <c r="J47" s="111"/>
      <c r="K47" s="111"/>
      <c r="L47" s="111"/>
    </row>
    <row r="48" spans="2:12" s="134" customFormat="1" ht="24" customHeight="1" x14ac:dyDescent="0.2">
      <c r="B48" s="264" t="s">
        <v>447</v>
      </c>
      <c r="C48" s="265"/>
      <c r="D48" s="265"/>
      <c r="E48" s="265"/>
      <c r="F48" s="265"/>
      <c r="G48" s="265"/>
      <c r="H48" s="265"/>
      <c r="I48" s="266"/>
      <c r="J48" s="133"/>
      <c r="K48" s="133"/>
      <c r="L48" s="133"/>
    </row>
    <row r="49" spans="2:12" s="24" customFormat="1" ht="39.75" customHeight="1" x14ac:dyDescent="0.2">
      <c r="B49" s="236" t="s">
        <v>448</v>
      </c>
      <c r="C49" s="237"/>
      <c r="D49" s="237"/>
      <c r="E49" s="237"/>
      <c r="F49" s="237"/>
      <c r="G49" s="237"/>
      <c r="H49" s="237"/>
      <c r="I49" s="238"/>
      <c r="J49" s="118"/>
      <c r="K49" s="119"/>
      <c r="L49" s="118"/>
    </row>
    <row r="50" spans="2:12" s="24" customFormat="1" ht="39.75" customHeight="1" x14ac:dyDescent="0.2">
      <c r="B50" s="236" t="s">
        <v>449</v>
      </c>
      <c r="C50" s="237"/>
      <c r="D50" s="237"/>
      <c r="E50" s="237"/>
      <c r="F50" s="237"/>
      <c r="G50" s="237"/>
      <c r="H50" s="237"/>
      <c r="I50" s="238"/>
      <c r="J50" s="118"/>
      <c r="K50" s="119"/>
      <c r="L50" s="118"/>
    </row>
    <row r="51" spans="2:12" s="24" customFormat="1" ht="39" customHeight="1" x14ac:dyDescent="0.2">
      <c r="B51" s="236" t="s">
        <v>450</v>
      </c>
      <c r="C51" s="237"/>
      <c r="D51" s="237"/>
      <c r="E51" s="237"/>
      <c r="F51" s="237"/>
      <c r="G51" s="237"/>
      <c r="H51" s="237"/>
      <c r="I51" s="238"/>
      <c r="J51" s="118"/>
      <c r="K51" s="119"/>
      <c r="L51" s="118"/>
    </row>
    <row r="52" spans="2:12" s="24" customFormat="1" ht="36.75" customHeight="1" x14ac:dyDescent="0.2">
      <c r="B52" s="236" t="s">
        <v>451</v>
      </c>
      <c r="C52" s="237"/>
      <c r="D52" s="237"/>
      <c r="E52" s="237"/>
      <c r="F52" s="237"/>
      <c r="G52" s="237"/>
      <c r="H52" s="237"/>
      <c r="I52" s="238"/>
      <c r="J52" s="118"/>
      <c r="K52" s="119"/>
      <c r="L52" s="118"/>
    </row>
    <row r="53" spans="2:12" s="24" customFormat="1" ht="36.75" customHeight="1" x14ac:dyDescent="0.2">
      <c r="B53" s="236" t="s">
        <v>452</v>
      </c>
      <c r="C53" s="237"/>
      <c r="D53" s="237"/>
      <c r="E53" s="237"/>
      <c r="F53" s="237"/>
      <c r="G53" s="237"/>
      <c r="H53" s="237"/>
      <c r="I53" s="238"/>
      <c r="J53" s="118"/>
      <c r="K53" s="119"/>
      <c r="L53" s="118"/>
    </row>
    <row r="54" spans="2:12" ht="18.75" customHeight="1" thickBot="1" x14ac:dyDescent="0.25">
      <c r="B54" s="280"/>
      <c r="C54" s="281"/>
      <c r="D54" s="281"/>
      <c r="E54" s="281"/>
      <c r="F54" s="281"/>
      <c r="G54" s="281"/>
      <c r="H54" s="281"/>
      <c r="I54" s="282"/>
    </row>
    <row r="55" spans="2:12" s="134" customFormat="1" ht="24" customHeight="1" thickTop="1" x14ac:dyDescent="0.2">
      <c r="B55" s="276" t="s">
        <v>453</v>
      </c>
      <c r="C55" s="277"/>
      <c r="D55" s="277"/>
      <c r="E55" s="277"/>
      <c r="F55" s="277"/>
      <c r="G55" s="277"/>
      <c r="H55" s="277"/>
      <c r="I55" s="278"/>
      <c r="J55" s="133"/>
      <c r="K55" s="133"/>
      <c r="L55" s="133"/>
    </row>
    <row r="56" spans="2:12" ht="37.5" customHeight="1" x14ac:dyDescent="0.2">
      <c r="B56" s="236" t="s">
        <v>454</v>
      </c>
      <c r="C56" s="237"/>
      <c r="D56" s="237"/>
      <c r="E56" s="237"/>
      <c r="F56" s="237"/>
      <c r="G56" s="237"/>
      <c r="H56" s="237"/>
      <c r="I56" s="238"/>
    </row>
    <row r="57" spans="2:12" ht="29.25" customHeight="1" x14ac:dyDescent="0.2">
      <c r="B57" s="236" t="s">
        <v>455</v>
      </c>
      <c r="C57" s="237"/>
      <c r="D57" s="237"/>
      <c r="E57" s="237"/>
      <c r="F57" s="237"/>
      <c r="G57" s="237"/>
      <c r="H57" s="237"/>
      <c r="I57" s="238"/>
    </row>
    <row r="58" spans="2:12" ht="21.75" customHeight="1" thickBot="1" x14ac:dyDescent="0.3">
      <c r="B58" s="137" t="s">
        <v>456</v>
      </c>
      <c r="C58" s="274"/>
      <c r="D58" s="274"/>
      <c r="E58" s="274"/>
      <c r="F58" s="274"/>
      <c r="G58" s="138"/>
      <c r="H58" s="139" t="s">
        <v>457</v>
      </c>
      <c r="I58" s="140"/>
    </row>
    <row r="59" spans="2:12" ht="25.5" customHeight="1" thickBot="1" x14ac:dyDescent="0.3">
      <c r="B59" s="137" t="s">
        <v>458</v>
      </c>
      <c r="C59" s="275"/>
      <c r="D59" s="275"/>
      <c r="E59" s="275"/>
      <c r="F59" s="275"/>
      <c r="G59" s="138"/>
      <c r="H59" s="139" t="s">
        <v>459</v>
      </c>
      <c r="I59" s="140"/>
    </row>
    <row r="60" spans="2:12" ht="24.75" customHeight="1" thickBot="1" x14ac:dyDescent="0.3">
      <c r="B60" s="137"/>
      <c r="C60" s="274"/>
      <c r="D60" s="274"/>
      <c r="E60" s="274"/>
      <c r="F60" s="274"/>
      <c r="G60" s="138"/>
      <c r="H60" s="139" t="s">
        <v>460</v>
      </c>
      <c r="I60" s="141"/>
    </row>
    <row r="61" spans="2:12" ht="33.75" customHeight="1" thickBot="1" x14ac:dyDescent="0.3">
      <c r="B61" s="137" t="s">
        <v>461</v>
      </c>
      <c r="C61" s="274"/>
      <c r="D61" s="274"/>
      <c r="E61" s="274"/>
      <c r="F61" s="274"/>
      <c r="G61" s="138"/>
      <c r="H61" s="139" t="s">
        <v>462</v>
      </c>
      <c r="I61" s="142"/>
    </row>
    <row r="62" spans="2:12" ht="16.5" customHeight="1" x14ac:dyDescent="0.25">
      <c r="B62" s="137"/>
      <c r="C62" s="138"/>
      <c r="D62" s="138"/>
      <c r="E62" s="138"/>
      <c r="F62" s="138"/>
      <c r="G62" s="138"/>
      <c r="H62" s="139"/>
      <c r="I62" s="143"/>
    </row>
    <row r="63" spans="2:12" ht="15" customHeight="1" thickBot="1" x14ac:dyDescent="0.3">
      <c r="B63" s="144"/>
      <c r="C63" s="145"/>
      <c r="D63" s="145"/>
      <c r="E63" s="145"/>
      <c r="F63" s="145"/>
      <c r="G63" s="145"/>
      <c r="H63" s="146"/>
      <c r="I63" s="147"/>
    </row>
    <row r="64" spans="2:12" ht="17.25" thickTop="1" thickBot="1" x14ac:dyDescent="0.3">
      <c r="B64" s="148"/>
      <c r="C64" s="149"/>
      <c r="D64" s="150"/>
      <c r="E64" s="150"/>
      <c r="I64" s="151"/>
    </row>
    <row r="65" spans="2:12" s="134" customFormat="1" ht="24" customHeight="1" thickTop="1" x14ac:dyDescent="0.2">
      <c r="B65" s="276" t="s">
        <v>463</v>
      </c>
      <c r="C65" s="277"/>
      <c r="D65" s="277"/>
      <c r="E65" s="277"/>
      <c r="F65" s="277"/>
      <c r="G65" s="277"/>
      <c r="H65" s="277"/>
      <c r="I65" s="278"/>
      <c r="J65" s="133"/>
      <c r="K65" s="133"/>
      <c r="L65" s="133"/>
    </row>
    <row r="66" spans="2:12" ht="32.25" customHeight="1" x14ac:dyDescent="0.2">
      <c r="B66" s="236" t="s">
        <v>464</v>
      </c>
      <c r="C66" s="237"/>
      <c r="D66" s="237"/>
      <c r="E66" s="237"/>
      <c r="F66" s="237"/>
      <c r="G66" s="237"/>
      <c r="H66" s="237"/>
      <c r="I66" s="238"/>
    </row>
    <row r="67" spans="2:12" ht="21.75" customHeight="1" thickBot="1" x14ac:dyDescent="0.3">
      <c r="B67" s="137" t="s">
        <v>456</v>
      </c>
      <c r="C67" s="279"/>
      <c r="D67" s="279"/>
      <c r="E67" s="279"/>
      <c r="F67" s="279"/>
      <c r="G67" s="138"/>
      <c r="H67" s="139" t="s">
        <v>457</v>
      </c>
      <c r="I67" s="152"/>
    </row>
    <row r="68" spans="2:12" ht="38.25" customHeight="1" thickBot="1" x14ac:dyDescent="0.3">
      <c r="B68" s="137" t="s">
        <v>352</v>
      </c>
      <c r="C68" s="267"/>
      <c r="D68" s="267"/>
      <c r="E68" s="267"/>
      <c r="F68" s="267"/>
      <c r="G68" s="153"/>
      <c r="H68" s="139" t="s">
        <v>462</v>
      </c>
      <c r="I68" s="154"/>
    </row>
    <row r="69" spans="2:12" s="24" customFormat="1" ht="33" customHeight="1" thickBot="1" x14ac:dyDescent="0.25">
      <c r="B69" s="268" t="s">
        <v>465</v>
      </c>
      <c r="C69" s="269"/>
      <c r="D69" s="269"/>
      <c r="E69" s="269"/>
      <c r="F69" s="269"/>
      <c r="G69" s="269"/>
      <c r="H69" s="269"/>
      <c r="I69" s="270"/>
      <c r="J69" s="118"/>
      <c r="K69" s="119"/>
      <c r="L69" s="118"/>
    </row>
  </sheetData>
  <sheetProtection sheet="1" selectLockedCells="1"/>
  <mergeCells count="75">
    <mergeCell ref="C68:F68"/>
    <mergeCell ref="B69:I69"/>
    <mergeCell ref="E5:G5"/>
    <mergeCell ref="B6:I6"/>
    <mergeCell ref="C58:F58"/>
    <mergeCell ref="C59:F60"/>
    <mergeCell ref="C61:F61"/>
    <mergeCell ref="B65:I65"/>
    <mergeCell ref="B66:I66"/>
    <mergeCell ref="C67:F67"/>
    <mergeCell ref="B52:I52"/>
    <mergeCell ref="B53:I53"/>
    <mergeCell ref="B54:I54"/>
    <mergeCell ref="B55:I55"/>
    <mergeCell ref="B56:I56"/>
    <mergeCell ref="B57:I57"/>
    <mergeCell ref="B51:I51"/>
    <mergeCell ref="B40:I40"/>
    <mergeCell ref="B41:I41"/>
    <mergeCell ref="B42:I42"/>
    <mergeCell ref="B43:I43"/>
    <mergeCell ref="B44:I44"/>
    <mergeCell ref="B45:I45"/>
    <mergeCell ref="B46:I46"/>
    <mergeCell ref="B47:I47"/>
    <mergeCell ref="B48:I48"/>
    <mergeCell ref="B49:I49"/>
    <mergeCell ref="B50:I50"/>
    <mergeCell ref="B39:I39"/>
    <mergeCell ref="B31:C31"/>
    <mergeCell ref="D31:I31"/>
    <mergeCell ref="B32:C32"/>
    <mergeCell ref="D32:I32"/>
    <mergeCell ref="B33:I33"/>
    <mergeCell ref="B34:C34"/>
    <mergeCell ref="D34:I34"/>
    <mergeCell ref="D35:I35"/>
    <mergeCell ref="B36:C36"/>
    <mergeCell ref="D36:I36"/>
    <mergeCell ref="B37:I37"/>
    <mergeCell ref="B38:I38"/>
    <mergeCell ref="B27:I27"/>
    <mergeCell ref="B28:I28"/>
    <mergeCell ref="B29:C29"/>
    <mergeCell ref="D29:I29"/>
    <mergeCell ref="B30:C30"/>
    <mergeCell ref="D30:I30"/>
    <mergeCell ref="B26:I26"/>
    <mergeCell ref="B15:I15"/>
    <mergeCell ref="B16:I16"/>
    <mergeCell ref="B17:I17"/>
    <mergeCell ref="B18:I18"/>
    <mergeCell ref="B19:I19"/>
    <mergeCell ref="B20:I20"/>
    <mergeCell ref="B21:I21"/>
    <mergeCell ref="B22:I22"/>
    <mergeCell ref="B23:I23"/>
    <mergeCell ref="B24:I24"/>
    <mergeCell ref="B25:I25"/>
    <mergeCell ref="B14:I14"/>
    <mergeCell ref="B7:I7"/>
    <mergeCell ref="B8:I8"/>
    <mergeCell ref="B1:I1"/>
    <mergeCell ref="B2:I2"/>
    <mergeCell ref="C3:D3"/>
    <mergeCell ref="E3:G3"/>
    <mergeCell ref="H3:I3"/>
    <mergeCell ref="C4:D4"/>
    <mergeCell ref="E4:G4"/>
    <mergeCell ref="H4:I4"/>
    <mergeCell ref="B9:I9"/>
    <mergeCell ref="B10:I10"/>
    <mergeCell ref="B11:I11"/>
    <mergeCell ref="B12:I12"/>
    <mergeCell ref="B13:I13"/>
  </mergeCells>
  <hyperlinks>
    <hyperlink ref="D34" r:id="rId1" xr:uid="{D9412890-98DC-4B8F-82DF-5AF7E0A956C3}"/>
  </hyperlinks>
  <pageMargins left="0.74803149606299213" right="0.74803149606299213" top="0.39370078740157483" bottom="0.98425196850393704" header="0.31496062992125984" footer="0.51181102362204722"/>
  <pageSetup paperSize="9" scale="85" orientation="portrait" horizontalDpi="4294967294" verticalDpi="300"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99BA-223D-4583-9EBA-7AFD0F04A62A}">
  <sheetPr>
    <tabColor theme="0" tint="-0.249977111117893"/>
    <pageSetUpPr fitToPage="1"/>
  </sheetPr>
  <dimension ref="A1:E40"/>
  <sheetViews>
    <sheetView zoomScaleNormal="100" workbookViewId="0">
      <selection activeCell="A13" sqref="A13:E13"/>
    </sheetView>
  </sheetViews>
  <sheetFormatPr defaultColWidth="9.140625" defaultRowHeight="12.75" x14ac:dyDescent="0.2"/>
  <cols>
    <col min="1" max="1" width="35.5703125" style="33" customWidth="1"/>
    <col min="2" max="2" width="60.5703125" style="33" customWidth="1"/>
    <col min="3" max="3" width="10.5703125" style="33" customWidth="1"/>
    <col min="4" max="4" width="24.5703125" style="33" customWidth="1"/>
    <col min="5" max="5" width="2.5703125" style="33" hidden="1" customWidth="1"/>
    <col min="6" max="16384" width="9.140625" style="33"/>
  </cols>
  <sheetData>
    <row r="1" spans="1:5" ht="26.25" customHeight="1" x14ac:dyDescent="0.2">
      <c r="A1" s="289" t="s">
        <v>317</v>
      </c>
      <c r="B1" s="289"/>
      <c r="C1" s="42"/>
      <c r="D1" s="43" t="s">
        <v>318</v>
      </c>
      <c r="E1" s="32"/>
    </row>
    <row r="2" spans="1:5" ht="139.5" customHeight="1" x14ac:dyDescent="0.2">
      <c r="A2" s="285" t="s">
        <v>319</v>
      </c>
      <c r="B2" s="285"/>
      <c r="C2" s="285"/>
      <c r="D2" s="285"/>
      <c r="E2" s="285"/>
    </row>
    <row r="3" spans="1:5" s="34" customFormat="1" ht="21.95" customHeight="1" x14ac:dyDescent="0.2">
      <c r="A3" s="286" t="s">
        <v>320</v>
      </c>
      <c r="B3" s="286"/>
      <c r="C3" s="286"/>
      <c r="D3" s="286"/>
      <c r="E3" s="286"/>
    </row>
    <row r="4" spans="1:5" ht="66.75" customHeight="1" x14ac:dyDescent="0.2">
      <c r="A4" s="285" t="s">
        <v>321</v>
      </c>
      <c r="B4" s="285"/>
      <c r="C4" s="285"/>
      <c r="D4" s="285"/>
      <c r="E4" s="285"/>
    </row>
    <row r="5" spans="1:5" s="35" customFormat="1" ht="21.95" customHeight="1" x14ac:dyDescent="0.2">
      <c r="A5" s="286" t="s">
        <v>322</v>
      </c>
      <c r="B5" s="286"/>
      <c r="C5" s="286"/>
      <c r="D5" s="286"/>
      <c r="E5" s="286"/>
    </row>
    <row r="6" spans="1:5" ht="57" customHeight="1" x14ac:dyDescent="0.2">
      <c r="A6" s="285" t="s">
        <v>323</v>
      </c>
      <c r="B6" s="285"/>
      <c r="C6" s="285"/>
      <c r="D6" s="285"/>
      <c r="E6" s="285"/>
    </row>
    <row r="7" spans="1:5" s="35" customFormat="1" ht="21.95" customHeight="1" x14ac:dyDescent="0.2">
      <c r="A7" s="286" t="s">
        <v>324</v>
      </c>
      <c r="B7" s="286"/>
      <c r="C7" s="286"/>
      <c r="D7" s="286"/>
      <c r="E7" s="286"/>
    </row>
    <row r="8" spans="1:5" ht="39" customHeight="1" x14ac:dyDescent="0.2">
      <c r="A8" s="285" t="s">
        <v>325</v>
      </c>
      <c r="B8" s="285"/>
      <c r="C8" s="285"/>
      <c r="D8" s="285"/>
      <c r="E8" s="285"/>
    </row>
    <row r="9" spans="1:5" ht="66.75" customHeight="1" x14ac:dyDescent="0.2">
      <c r="A9" s="285" t="s">
        <v>326</v>
      </c>
      <c r="B9" s="285"/>
      <c r="C9" s="285"/>
      <c r="D9" s="285"/>
      <c r="E9" s="285"/>
    </row>
    <row r="10" spans="1:5" s="35" customFormat="1" ht="21.95" customHeight="1" x14ac:dyDescent="0.2">
      <c r="A10" s="286" t="s">
        <v>327</v>
      </c>
      <c r="B10" s="286"/>
      <c r="C10" s="286"/>
      <c r="D10" s="286"/>
      <c r="E10" s="286"/>
    </row>
    <row r="11" spans="1:5" ht="61.5" customHeight="1" x14ac:dyDescent="0.2">
      <c r="A11" s="285" t="s">
        <v>328</v>
      </c>
      <c r="B11" s="285"/>
      <c r="C11" s="285"/>
      <c r="D11" s="285"/>
      <c r="E11" s="285"/>
    </row>
    <row r="12" spans="1:5" ht="112.5" customHeight="1" x14ac:dyDescent="0.2">
      <c r="A12" s="285" t="s">
        <v>329</v>
      </c>
      <c r="B12" s="285"/>
      <c r="C12" s="285"/>
      <c r="D12" s="285"/>
      <c r="E12" s="285"/>
    </row>
    <row r="13" spans="1:5" s="35" customFormat="1" ht="21.95" customHeight="1" x14ac:dyDescent="0.2">
      <c r="A13" s="286" t="s">
        <v>330</v>
      </c>
      <c r="B13" s="286"/>
      <c r="C13" s="286"/>
      <c r="D13" s="286"/>
      <c r="E13" s="286"/>
    </row>
    <row r="14" spans="1:5" ht="43.5" customHeight="1" x14ac:dyDescent="0.2">
      <c r="A14" s="285" t="s">
        <v>331</v>
      </c>
      <c r="B14" s="285"/>
      <c r="C14" s="285"/>
      <c r="D14" s="285"/>
      <c r="E14" s="285"/>
    </row>
    <row r="15" spans="1:5" s="35" customFormat="1" ht="21.95" customHeight="1" x14ac:dyDescent="0.2">
      <c r="A15" s="286" t="s">
        <v>332</v>
      </c>
      <c r="B15" s="286"/>
      <c r="C15" s="286"/>
      <c r="D15" s="286"/>
      <c r="E15" s="286"/>
    </row>
    <row r="16" spans="1:5" ht="39.75" customHeight="1" x14ac:dyDescent="0.2">
      <c r="A16" s="285" t="s">
        <v>333</v>
      </c>
      <c r="B16" s="285"/>
      <c r="C16" s="285"/>
      <c r="D16" s="285"/>
      <c r="E16" s="285"/>
    </row>
    <row r="17" spans="1:5" s="35" customFormat="1" ht="21.95" customHeight="1" x14ac:dyDescent="0.2">
      <c r="A17" s="286" t="s">
        <v>334</v>
      </c>
      <c r="B17" s="286"/>
      <c r="C17" s="286"/>
      <c r="D17" s="286"/>
      <c r="E17" s="286"/>
    </row>
    <row r="18" spans="1:5" ht="69.75" customHeight="1" x14ac:dyDescent="0.2">
      <c r="A18" s="285" t="s">
        <v>335</v>
      </c>
      <c r="B18" s="285"/>
      <c r="C18" s="285"/>
      <c r="D18" s="285"/>
      <c r="E18" s="285"/>
    </row>
    <row r="19" spans="1:5" s="35" customFormat="1" ht="21.95" customHeight="1" x14ac:dyDescent="0.2">
      <c r="A19" s="286" t="s">
        <v>336</v>
      </c>
      <c r="B19" s="286"/>
      <c r="C19" s="286"/>
      <c r="D19" s="286"/>
      <c r="E19" s="286"/>
    </row>
    <row r="20" spans="1:5" ht="130.5" customHeight="1" x14ac:dyDescent="0.2">
      <c r="A20" s="285" t="s">
        <v>337</v>
      </c>
      <c r="B20" s="285"/>
      <c r="C20" s="285"/>
      <c r="D20" s="285"/>
      <c r="E20" s="285"/>
    </row>
    <row r="21" spans="1:5" s="35" customFormat="1" ht="21.95" customHeight="1" x14ac:dyDescent="0.2">
      <c r="A21" s="286" t="s">
        <v>338</v>
      </c>
      <c r="B21" s="286"/>
      <c r="C21" s="286"/>
      <c r="D21" s="286"/>
      <c r="E21" s="286"/>
    </row>
    <row r="22" spans="1:5" ht="45.75" customHeight="1" x14ac:dyDescent="0.2">
      <c r="A22" s="285" t="s">
        <v>339</v>
      </c>
      <c r="B22" s="285"/>
      <c r="C22" s="285"/>
      <c r="D22" s="285"/>
      <c r="E22" s="285"/>
    </row>
    <row r="23" spans="1:5" s="35" customFormat="1" ht="21.95" customHeight="1" x14ac:dyDescent="0.2">
      <c r="A23" s="286" t="s">
        <v>340</v>
      </c>
      <c r="B23" s="286"/>
      <c r="C23" s="286"/>
      <c r="D23" s="286"/>
      <c r="E23" s="286"/>
    </row>
    <row r="24" spans="1:5" ht="37.5" customHeight="1" x14ac:dyDescent="0.2">
      <c r="A24" s="285" t="s">
        <v>341</v>
      </c>
      <c r="B24" s="285"/>
      <c r="C24" s="285"/>
      <c r="D24" s="285"/>
      <c r="E24" s="285"/>
    </row>
    <row r="25" spans="1:5" ht="15" customHeight="1" x14ac:dyDescent="0.2">
      <c r="A25" s="285" t="s">
        <v>342</v>
      </c>
      <c r="B25" s="285"/>
      <c r="C25" s="285"/>
      <c r="D25" s="285"/>
      <c r="E25" s="285"/>
    </row>
    <row r="26" spans="1:5" s="35" customFormat="1" ht="21.95" customHeight="1" x14ac:dyDescent="0.2">
      <c r="A26" s="286" t="s">
        <v>343</v>
      </c>
      <c r="B26" s="286"/>
      <c r="C26" s="286"/>
      <c r="D26" s="286"/>
      <c r="E26" s="286"/>
    </row>
    <row r="27" spans="1:5" ht="37.5" customHeight="1" x14ac:dyDescent="0.2">
      <c r="A27" s="285" t="s">
        <v>344</v>
      </c>
      <c r="B27" s="285"/>
      <c r="C27" s="285"/>
      <c r="D27" s="285"/>
      <c r="E27" s="285"/>
    </row>
    <row r="28" spans="1:5" ht="21.95" customHeight="1" x14ac:dyDescent="0.2">
      <c r="A28" s="286" t="s">
        <v>345</v>
      </c>
      <c r="B28" s="286"/>
      <c r="C28" s="286"/>
      <c r="D28" s="286"/>
      <c r="E28" s="286"/>
    </row>
    <row r="29" spans="1:5" ht="28.5" customHeight="1" x14ac:dyDescent="0.25">
      <c r="A29" s="287" t="s">
        <v>346</v>
      </c>
      <c r="B29" s="288"/>
      <c r="C29" s="288"/>
      <c r="D29" s="288"/>
      <c r="E29" s="36"/>
    </row>
    <row r="30" spans="1:5" ht="64.5" customHeight="1" x14ac:dyDescent="0.2">
      <c r="A30" s="285" t="s">
        <v>347</v>
      </c>
      <c r="B30" s="285"/>
      <c r="C30" s="285"/>
      <c r="D30" s="285"/>
      <c r="E30" s="285"/>
    </row>
    <row r="31" spans="1:5" ht="36" customHeight="1" x14ac:dyDescent="0.2">
      <c r="A31" s="37" t="s">
        <v>348</v>
      </c>
      <c r="B31" s="283"/>
      <c r="C31" s="283"/>
      <c r="D31" s="283"/>
      <c r="E31" s="38"/>
    </row>
    <row r="32" spans="1:5" s="41" customFormat="1" ht="36" customHeight="1" x14ac:dyDescent="0.2">
      <c r="A32" s="37" t="s">
        <v>349</v>
      </c>
      <c r="B32" s="39"/>
      <c r="C32" s="37" t="s">
        <v>350</v>
      </c>
      <c r="D32" s="39"/>
      <c r="E32" s="40"/>
    </row>
    <row r="33" spans="1:5" ht="36" customHeight="1" x14ac:dyDescent="0.2">
      <c r="A33" s="37" t="s">
        <v>351</v>
      </c>
      <c r="B33" s="284"/>
      <c r="C33" s="284"/>
      <c r="D33" s="284"/>
      <c r="E33" s="38"/>
    </row>
    <row r="34" spans="1:5" s="41" customFormat="1" ht="36" customHeight="1" x14ac:dyDescent="0.2">
      <c r="A34" s="37" t="s">
        <v>352</v>
      </c>
      <c r="B34" s="39"/>
      <c r="C34" s="37" t="s">
        <v>350</v>
      </c>
      <c r="D34" s="39"/>
      <c r="E34" s="40"/>
    </row>
    <row r="35" spans="1:5" ht="36" customHeight="1" x14ac:dyDescent="0.2"/>
    <row r="36" spans="1:5" ht="36" customHeight="1" x14ac:dyDescent="0.2"/>
    <row r="37" spans="1:5" ht="36" customHeight="1" x14ac:dyDescent="0.2"/>
    <row r="38" spans="1:5" ht="36" customHeight="1" x14ac:dyDescent="0.2"/>
    <row r="39" spans="1:5" ht="36" customHeight="1" x14ac:dyDescent="0.2"/>
    <row r="40" spans="1:5" ht="36" customHeight="1" x14ac:dyDescent="0.2"/>
  </sheetData>
  <mergeCells count="32">
    <mergeCell ref="A12:E12"/>
    <mergeCell ref="A1:B1"/>
    <mergeCell ref="A2:E2"/>
    <mergeCell ref="A3:E3"/>
    <mergeCell ref="A4:E4"/>
    <mergeCell ref="A5:E5"/>
    <mergeCell ref="A6:E6"/>
    <mergeCell ref="A7:E7"/>
    <mergeCell ref="A8:E8"/>
    <mergeCell ref="A9:E9"/>
    <mergeCell ref="A10:E10"/>
    <mergeCell ref="A11:E11"/>
    <mergeCell ref="A24:E24"/>
    <mergeCell ref="A13:E13"/>
    <mergeCell ref="A14:E14"/>
    <mergeCell ref="A15:E15"/>
    <mergeCell ref="A16:E16"/>
    <mergeCell ref="A17:E17"/>
    <mergeCell ref="A18:E18"/>
    <mergeCell ref="A19:E19"/>
    <mergeCell ref="A20:E20"/>
    <mergeCell ref="A21:E21"/>
    <mergeCell ref="A22:E22"/>
    <mergeCell ref="A23:E23"/>
    <mergeCell ref="B31:D31"/>
    <mergeCell ref="B33:D33"/>
    <mergeCell ref="A25:E25"/>
    <mergeCell ref="A26:E26"/>
    <mergeCell ref="A27:E27"/>
    <mergeCell ref="A28:E28"/>
    <mergeCell ref="A29:D29"/>
    <mergeCell ref="A30:E30"/>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87449-A067-45B3-ABBC-B4D6B9C67CFD}">
  <dimension ref="A1:T36"/>
  <sheetViews>
    <sheetView workbookViewId="0">
      <selection activeCell="Q24" sqref="Q24"/>
    </sheetView>
  </sheetViews>
  <sheetFormatPr defaultColWidth="9.140625" defaultRowHeight="12.75" x14ac:dyDescent="0.2"/>
  <cols>
    <col min="1" max="1" width="9.140625" style="8"/>
    <col min="2" max="3" width="9.140625" style="8" customWidth="1"/>
    <col min="4" max="16" width="9.140625" style="8"/>
    <col min="17" max="17" width="25.5703125" style="16" customWidth="1"/>
    <col min="18" max="18" width="14.28515625" style="16" customWidth="1"/>
    <col min="19" max="16384" width="9.140625" style="8"/>
  </cols>
  <sheetData>
    <row r="1" spans="1:20" s="3" customFormat="1" x14ac:dyDescent="0.2">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2" t="s">
        <v>355</v>
      </c>
      <c r="R1" s="2" t="s">
        <v>17</v>
      </c>
      <c r="T1" s="4" t="s">
        <v>1</v>
      </c>
    </row>
    <row r="2" spans="1:20" x14ac:dyDescent="0.2">
      <c r="A2" s="5" t="s">
        <v>18</v>
      </c>
      <c r="B2" s="5" t="s">
        <v>19</v>
      </c>
      <c r="C2" s="5" t="s">
        <v>20</v>
      </c>
      <c r="D2" s="5" t="s">
        <v>21</v>
      </c>
      <c r="E2" s="5" t="s">
        <v>22</v>
      </c>
      <c r="F2" s="5" t="s">
        <v>23</v>
      </c>
      <c r="G2" s="5" t="s">
        <v>24</v>
      </c>
      <c r="H2" s="5" t="s">
        <v>25</v>
      </c>
      <c r="I2" s="5" t="s">
        <v>26</v>
      </c>
      <c r="J2" s="5" t="s">
        <v>27</v>
      </c>
      <c r="K2" s="5" t="s">
        <v>28</v>
      </c>
      <c r="L2" s="5" t="s">
        <v>29</v>
      </c>
      <c r="M2" s="5" t="s">
        <v>30</v>
      </c>
      <c r="N2" s="5" t="s">
        <v>31</v>
      </c>
      <c r="O2" s="5" t="s">
        <v>32</v>
      </c>
      <c r="P2" s="6" t="s">
        <v>33</v>
      </c>
      <c r="Q2" s="7" t="s">
        <v>34</v>
      </c>
      <c r="R2" s="7" t="s">
        <v>2</v>
      </c>
      <c r="T2" s="9"/>
    </row>
    <row r="3" spans="1:20" x14ac:dyDescent="0.2">
      <c r="A3" s="5" t="s">
        <v>35</v>
      </c>
      <c r="B3" s="5" t="s">
        <v>36</v>
      </c>
      <c r="C3" s="5" t="s">
        <v>37</v>
      </c>
      <c r="D3" s="5" t="s">
        <v>38</v>
      </c>
      <c r="E3" s="5" t="s">
        <v>39</v>
      </c>
      <c r="F3" s="5" t="s">
        <v>40</v>
      </c>
      <c r="G3" s="5" t="s">
        <v>41</v>
      </c>
      <c r="H3" s="5" t="s">
        <v>42</v>
      </c>
      <c r="I3" s="5" t="s">
        <v>43</v>
      </c>
      <c r="J3" s="5" t="s">
        <v>44</v>
      </c>
      <c r="K3" s="5" t="s">
        <v>45</v>
      </c>
      <c r="L3" s="5" t="s">
        <v>46</v>
      </c>
      <c r="M3" s="5" t="s">
        <v>47</v>
      </c>
      <c r="N3" s="5" t="s">
        <v>48</v>
      </c>
      <c r="O3" s="5" t="s">
        <v>49</v>
      </c>
      <c r="P3" s="5" t="s">
        <v>33</v>
      </c>
      <c r="Q3" s="2" t="s">
        <v>50</v>
      </c>
      <c r="R3" s="2" t="s">
        <v>3</v>
      </c>
      <c r="T3" s="9" t="s">
        <v>51</v>
      </c>
    </row>
    <row r="4" spans="1:20" x14ac:dyDescent="0.2">
      <c r="A4" s="5" t="s">
        <v>52</v>
      </c>
      <c r="B4" s="5" t="s">
        <v>53</v>
      </c>
      <c r="C4" s="5" t="s">
        <v>54</v>
      </c>
      <c r="D4" s="5" t="s">
        <v>55</v>
      </c>
      <c r="E4" s="5" t="s">
        <v>56</v>
      </c>
      <c r="F4" s="5" t="s">
        <v>57</v>
      </c>
      <c r="G4" s="5" t="s">
        <v>58</v>
      </c>
      <c r="H4" s="5" t="s">
        <v>59</v>
      </c>
      <c r="I4" s="5" t="s">
        <v>60</v>
      </c>
      <c r="J4" s="5" t="s">
        <v>61</v>
      </c>
      <c r="K4" s="5" t="s">
        <v>62</v>
      </c>
      <c r="L4" s="5" t="s">
        <v>63</v>
      </c>
      <c r="M4" s="5" t="s">
        <v>64</v>
      </c>
      <c r="N4" s="5" t="s">
        <v>65</v>
      </c>
      <c r="O4" s="5" t="s">
        <v>66</v>
      </c>
      <c r="P4" s="5" t="s">
        <v>33</v>
      </c>
      <c r="Q4" s="2" t="s">
        <v>67</v>
      </c>
      <c r="R4" s="2" t="s">
        <v>4</v>
      </c>
    </row>
    <row r="5" spans="1:20" x14ac:dyDescent="0.2">
      <c r="A5" s="5" t="s">
        <v>68</v>
      </c>
      <c r="B5" s="5" t="s">
        <v>69</v>
      </c>
      <c r="C5" s="5" t="s">
        <v>70</v>
      </c>
      <c r="D5" s="5" t="s">
        <v>71</v>
      </c>
      <c r="E5" s="5" t="s">
        <v>72</v>
      </c>
      <c r="F5" s="5" t="s">
        <v>73</v>
      </c>
      <c r="G5" s="5" t="s">
        <v>74</v>
      </c>
      <c r="H5" s="5" t="s">
        <v>75</v>
      </c>
      <c r="I5" s="5" t="s">
        <v>76</v>
      </c>
      <c r="J5" s="5" t="s">
        <v>77</v>
      </c>
      <c r="K5" s="5" t="s">
        <v>78</v>
      </c>
      <c r="L5" s="5" t="s">
        <v>79</v>
      </c>
      <c r="M5" s="5" t="s">
        <v>80</v>
      </c>
      <c r="N5" s="5" t="s">
        <v>81</v>
      </c>
      <c r="O5" s="5" t="s">
        <v>82</v>
      </c>
      <c r="P5" s="5" t="s">
        <v>33</v>
      </c>
      <c r="Q5" s="2" t="s">
        <v>83</v>
      </c>
      <c r="R5" s="2" t="s">
        <v>5</v>
      </c>
    </row>
    <row r="6" spans="1:20" x14ac:dyDescent="0.2">
      <c r="A6" s="10"/>
      <c r="B6" s="10"/>
      <c r="C6" s="10"/>
      <c r="D6" s="10"/>
      <c r="E6" s="10"/>
      <c r="F6" s="10"/>
      <c r="G6" s="10"/>
      <c r="H6" s="10"/>
      <c r="I6" s="10"/>
      <c r="J6" s="10"/>
      <c r="K6" s="10"/>
      <c r="L6" s="10"/>
      <c r="M6" s="10"/>
      <c r="N6" s="10"/>
      <c r="O6" s="10"/>
      <c r="P6" s="11"/>
      <c r="Q6" s="2" t="s">
        <v>84</v>
      </c>
      <c r="R6" s="2" t="s">
        <v>6</v>
      </c>
    </row>
    <row r="7" spans="1:20" x14ac:dyDescent="0.2">
      <c r="A7" s="5" t="s">
        <v>85</v>
      </c>
      <c r="B7" s="5" t="s">
        <v>86</v>
      </c>
      <c r="C7" s="5" t="s">
        <v>87</v>
      </c>
      <c r="D7" s="5" t="s">
        <v>88</v>
      </c>
      <c r="E7" s="5" t="s">
        <v>89</v>
      </c>
      <c r="F7" s="5" t="s">
        <v>90</v>
      </c>
      <c r="G7" s="5" t="s">
        <v>91</v>
      </c>
      <c r="H7" s="5" t="s">
        <v>92</v>
      </c>
      <c r="I7" s="5" t="s">
        <v>93</v>
      </c>
      <c r="J7" s="5" t="s">
        <v>94</v>
      </c>
      <c r="K7" s="5" t="s">
        <v>95</v>
      </c>
      <c r="L7" s="5" t="s">
        <v>96</v>
      </c>
      <c r="M7" s="5" t="s">
        <v>97</v>
      </c>
      <c r="N7" s="5" t="s">
        <v>98</v>
      </c>
      <c r="O7" s="5" t="s">
        <v>99</v>
      </c>
      <c r="P7" s="5" t="s">
        <v>33</v>
      </c>
      <c r="Q7" s="2" t="s">
        <v>100</v>
      </c>
      <c r="R7" s="2" t="s">
        <v>7</v>
      </c>
    </row>
    <row r="8" spans="1:20" x14ac:dyDescent="0.2">
      <c r="A8" s="5" t="s">
        <v>101</v>
      </c>
      <c r="B8" s="5" t="s">
        <v>102</v>
      </c>
      <c r="C8" s="5" t="s">
        <v>103</v>
      </c>
      <c r="D8" s="5" t="s">
        <v>104</v>
      </c>
      <c r="E8" s="5" t="s">
        <v>105</v>
      </c>
      <c r="F8" s="5" t="s">
        <v>106</v>
      </c>
      <c r="G8" s="5" t="s">
        <v>107</v>
      </c>
      <c r="H8" s="5" t="s">
        <v>108</v>
      </c>
      <c r="I8" s="5" t="s">
        <v>109</v>
      </c>
      <c r="J8" s="5" t="s">
        <v>110</v>
      </c>
      <c r="K8" s="5" t="s">
        <v>111</v>
      </c>
      <c r="L8" s="5" t="s">
        <v>112</v>
      </c>
      <c r="M8" s="5" t="s">
        <v>113</v>
      </c>
      <c r="N8" s="5" t="s">
        <v>114</v>
      </c>
      <c r="O8" s="5" t="s">
        <v>115</v>
      </c>
      <c r="P8" s="5" t="s">
        <v>33</v>
      </c>
      <c r="Q8" s="2" t="s">
        <v>132</v>
      </c>
      <c r="R8" s="2" t="s">
        <v>9</v>
      </c>
    </row>
    <row r="9" spans="1:20" x14ac:dyDescent="0.2">
      <c r="A9" s="5" t="s">
        <v>117</v>
      </c>
      <c r="B9" s="5" t="s">
        <v>118</v>
      </c>
      <c r="C9" s="5" t="s">
        <v>119</v>
      </c>
      <c r="D9" s="5" t="s">
        <v>120</v>
      </c>
      <c r="E9" s="5" t="s">
        <v>121</v>
      </c>
      <c r="F9" s="5" t="s">
        <v>122</v>
      </c>
      <c r="G9" s="5" t="s">
        <v>123</v>
      </c>
      <c r="H9" s="5" t="s">
        <v>124</v>
      </c>
      <c r="I9" s="5" t="s">
        <v>125</v>
      </c>
      <c r="J9" s="5" t="s">
        <v>126</v>
      </c>
      <c r="K9" s="5" t="s">
        <v>127</v>
      </c>
      <c r="L9" s="5" t="s">
        <v>128</v>
      </c>
      <c r="M9" s="5" t="s">
        <v>129</v>
      </c>
      <c r="N9" s="5" t="s">
        <v>130</v>
      </c>
      <c r="O9" s="5" t="s">
        <v>131</v>
      </c>
      <c r="P9" s="5" t="s">
        <v>33</v>
      </c>
      <c r="Q9" s="2" t="s">
        <v>116</v>
      </c>
      <c r="R9" s="2" t="s">
        <v>8</v>
      </c>
    </row>
    <row r="10" spans="1:20" x14ac:dyDescent="0.2">
      <c r="A10" s="5" t="s">
        <v>133</v>
      </c>
      <c r="B10" s="5" t="s">
        <v>134</v>
      </c>
      <c r="C10" s="5" t="s">
        <v>135</v>
      </c>
      <c r="D10" s="5" t="s">
        <v>136</v>
      </c>
      <c r="E10" s="5" t="s">
        <v>137</v>
      </c>
      <c r="F10" s="5" t="s">
        <v>138</v>
      </c>
      <c r="G10" s="5" t="s">
        <v>139</v>
      </c>
      <c r="H10" s="5" t="s">
        <v>140</v>
      </c>
      <c r="I10" s="5" t="s">
        <v>141</v>
      </c>
      <c r="J10" s="5" t="s">
        <v>142</v>
      </c>
      <c r="K10" s="5" t="s">
        <v>143</v>
      </c>
      <c r="L10" s="5" t="s">
        <v>144</v>
      </c>
      <c r="M10" s="5" t="s">
        <v>145</v>
      </c>
      <c r="N10" s="5" t="s">
        <v>146</v>
      </c>
      <c r="O10" s="5" t="s">
        <v>147</v>
      </c>
      <c r="P10" s="5" t="s">
        <v>33</v>
      </c>
      <c r="Q10" s="2" t="s">
        <v>148</v>
      </c>
      <c r="R10" s="2" t="s">
        <v>10</v>
      </c>
    </row>
    <row r="11" spans="1:20" x14ac:dyDescent="0.2">
      <c r="A11" s="10"/>
      <c r="B11" s="10"/>
      <c r="C11" s="10"/>
      <c r="D11" s="10"/>
      <c r="E11" s="10"/>
      <c r="F11" s="10"/>
      <c r="G11" s="10"/>
      <c r="H11" s="10"/>
      <c r="I11" s="10"/>
      <c r="J11" s="10"/>
      <c r="K11" s="10"/>
      <c r="L11" s="10"/>
      <c r="M11" s="10"/>
      <c r="N11" s="10"/>
      <c r="O11" s="10"/>
      <c r="P11" s="11"/>
      <c r="Q11" s="2" t="s">
        <v>149</v>
      </c>
      <c r="R11" s="2" t="s">
        <v>11</v>
      </c>
    </row>
    <row r="12" spans="1:20" x14ac:dyDescent="0.2">
      <c r="A12" s="5" t="s">
        <v>150</v>
      </c>
      <c r="B12" s="5" t="s">
        <v>151</v>
      </c>
      <c r="C12" s="5" t="s">
        <v>152</v>
      </c>
      <c r="D12" s="5" t="s">
        <v>153</v>
      </c>
      <c r="E12" s="5" t="s">
        <v>154</v>
      </c>
      <c r="F12" s="5" t="s">
        <v>155</v>
      </c>
      <c r="G12" s="5" t="s">
        <v>156</v>
      </c>
      <c r="H12" s="5" t="s">
        <v>157</v>
      </c>
      <c r="I12" s="5" t="s">
        <v>158</v>
      </c>
      <c r="J12" s="5" t="s">
        <v>159</v>
      </c>
      <c r="K12" s="5" t="s">
        <v>160</v>
      </c>
      <c r="L12" s="5" t="s">
        <v>161</v>
      </c>
      <c r="M12" s="5" t="s">
        <v>162</v>
      </c>
      <c r="N12" s="5" t="s">
        <v>163</v>
      </c>
      <c r="O12" s="5" t="s">
        <v>164</v>
      </c>
      <c r="P12" s="5" t="s">
        <v>33</v>
      </c>
      <c r="Q12" s="2" t="s">
        <v>165</v>
      </c>
      <c r="R12" s="2" t="s">
        <v>12</v>
      </c>
    </row>
    <row r="13" spans="1:20" x14ac:dyDescent="0.2">
      <c r="A13" s="5" t="s">
        <v>166</v>
      </c>
      <c r="B13" s="5" t="s">
        <v>167</v>
      </c>
      <c r="C13" s="5" t="s">
        <v>168</v>
      </c>
      <c r="D13" s="5" t="s">
        <v>169</v>
      </c>
      <c r="E13" s="5" t="s">
        <v>170</v>
      </c>
      <c r="F13" s="5" t="s">
        <v>171</v>
      </c>
      <c r="G13" s="5" t="s">
        <v>172</v>
      </c>
      <c r="H13" s="5" t="s">
        <v>173</v>
      </c>
      <c r="I13" s="5" t="s">
        <v>174</v>
      </c>
      <c r="J13" s="5" t="s">
        <v>175</v>
      </c>
      <c r="K13" s="5" t="s">
        <v>176</v>
      </c>
      <c r="L13" s="5" t="s">
        <v>177</v>
      </c>
      <c r="M13" s="5" t="s">
        <v>178</v>
      </c>
      <c r="N13" s="5" t="s">
        <v>179</v>
      </c>
      <c r="O13" s="5" t="s">
        <v>180</v>
      </c>
      <c r="P13" s="5" t="s">
        <v>33</v>
      </c>
      <c r="Q13" s="2" t="s">
        <v>181</v>
      </c>
      <c r="R13" s="2" t="s">
        <v>13</v>
      </c>
    </row>
    <row r="14" spans="1:20" x14ac:dyDescent="0.2">
      <c r="A14" s="5" t="s">
        <v>182</v>
      </c>
      <c r="B14" s="5" t="s">
        <v>183</v>
      </c>
      <c r="C14" s="5" t="s">
        <v>184</v>
      </c>
      <c r="D14" s="5" t="s">
        <v>185</v>
      </c>
      <c r="E14" s="5" t="s">
        <v>186</v>
      </c>
      <c r="F14" s="5" t="s">
        <v>187</v>
      </c>
      <c r="G14" s="5" t="s">
        <v>188</v>
      </c>
      <c r="H14" s="5" t="s">
        <v>189</v>
      </c>
      <c r="I14" s="5" t="s">
        <v>190</v>
      </c>
      <c r="J14" s="5" t="s">
        <v>191</v>
      </c>
      <c r="K14" s="5" t="s">
        <v>192</v>
      </c>
      <c r="L14" s="5" t="s">
        <v>193</v>
      </c>
      <c r="M14" s="5" t="s">
        <v>194</v>
      </c>
      <c r="N14" s="5" t="s">
        <v>195</v>
      </c>
      <c r="O14" s="5" t="s">
        <v>196</v>
      </c>
      <c r="P14" s="5" t="s">
        <v>33</v>
      </c>
      <c r="Q14" s="2" t="s">
        <v>197</v>
      </c>
      <c r="R14" s="2" t="s">
        <v>14</v>
      </c>
    </row>
    <row r="15" spans="1:20" x14ac:dyDescent="0.2">
      <c r="A15" s="5" t="s">
        <v>198</v>
      </c>
      <c r="B15" s="5" t="s">
        <v>199</v>
      </c>
      <c r="C15" s="5" t="s">
        <v>200</v>
      </c>
      <c r="D15" s="5" t="s">
        <v>201</v>
      </c>
      <c r="E15" s="5" t="s">
        <v>202</v>
      </c>
      <c r="F15" s="5" t="s">
        <v>203</v>
      </c>
      <c r="G15" s="5" t="s">
        <v>204</v>
      </c>
      <c r="H15" s="5" t="s">
        <v>205</v>
      </c>
      <c r="I15" s="5" t="s">
        <v>206</v>
      </c>
      <c r="J15" s="5" t="s">
        <v>207</v>
      </c>
      <c r="K15" s="5" t="s">
        <v>208</v>
      </c>
      <c r="L15" s="5" t="s">
        <v>209</v>
      </c>
      <c r="M15" s="5" t="s">
        <v>210</v>
      </c>
      <c r="N15" s="5" t="s">
        <v>211</v>
      </c>
      <c r="O15" s="5" t="s">
        <v>212</v>
      </c>
      <c r="P15" s="5" t="s">
        <v>33</v>
      </c>
      <c r="Q15" s="2" t="s">
        <v>315</v>
      </c>
      <c r="R15" s="2" t="s">
        <v>316</v>
      </c>
    </row>
    <row r="16" spans="1:20" x14ac:dyDescent="0.2">
      <c r="Q16" s="2"/>
      <c r="R16" s="2"/>
    </row>
    <row r="19" spans="1:19" x14ac:dyDescent="0.2">
      <c r="A19" s="12" t="s">
        <v>2</v>
      </c>
      <c r="B19" s="12" t="s">
        <v>3</v>
      </c>
      <c r="C19" s="12" t="s">
        <v>4</v>
      </c>
      <c r="D19" s="12" t="s">
        <v>5</v>
      </c>
      <c r="E19" s="12" t="s">
        <v>6</v>
      </c>
      <c r="F19" s="12" t="s">
        <v>7</v>
      </c>
      <c r="G19" s="12" t="s">
        <v>8</v>
      </c>
      <c r="H19" s="12" t="s">
        <v>9</v>
      </c>
      <c r="I19" s="12" t="s">
        <v>10</v>
      </c>
      <c r="J19" s="12" t="s">
        <v>11</v>
      </c>
      <c r="K19" s="12" t="s">
        <v>12</v>
      </c>
      <c r="L19" s="12" t="s">
        <v>13</v>
      </c>
      <c r="M19" s="12" t="s">
        <v>14</v>
      </c>
      <c r="N19" s="1" t="s">
        <v>316</v>
      </c>
      <c r="O19" s="1" t="s">
        <v>17</v>
      </c>
      <c r="Q19" s="290" t="s">
        <v>373</v>
      </c>
      <c r="R19" s="290"/>
    </row>
    <row r="20" spans="1:19" x14ac:dyDescent="0.2">
      <c r="A20" s="13" t="s">
        <v>213</v>
      </c>
      <c r="B20" s="13" t="s">
        <v>226</v>
      </c>
      <c r="C20" s="13" t="s">
        <v>239</v>
      </c>
      <c r="D20" s="13" t="s">
        <v>252</v>
      </c>
      <c r="E20" s="13" t="s">
        <v>265</v>
      </c>
      <c r="F20" s="13" t="s">
        <v>278</v>
      </c>
      <c r="G20" s="13" t="s">
        <v>291</v>
      </c>
      <c r="H20" s="13" t="s">
        <v>214</v>
      </c>
      <c r="I20" s="13" t="s">
        <v>227</v>
      </c>
      <c r="J20" s="13" t="s">
        <v>240</v>
      </c>
      <c r="K20" s="13" t="s">
        <v>253</v>
      </c>
      <c r="L20" s="13" t="s">
        <v>266</v>
      </c>
      <c r="M20" s="13" t="s">
        <v>279</v>
      </c>
      <c r="N20" s="6">
        <v>53</v>
      </c>
      <c r="O20" s="5" t="s">
        <v>33</v>
      </c>
      <c r="Q20" s="64" t="s">
        <v>374</v>
      </c>
      <c r="R20" s="64" t="s">
        <v>384</v>
      </c>
    </row>
    <row r="21" spans="1:19" x14ac:dyDescent="0.2">
      <c r="A21" s="14" t="s">
        <v>292</v>
      </c>
      <c r="B21" s="14" t="s">
        <v>215</v>
      </c>
      <c r="C21" s="14" t="s">
        <v>228</v>
      </c>
      <c r="D21" s="14" t="s">
        <v>241</v>
      </c>
      <c r="E21" s="14" t="s">
        <v>254</v>
      </c>
      <c r="F21" s="14" t="s">
        <v>267</v>
      </c>
      <c r="G21" s="14" t="s">
        <v>280</v>
      </c>
      <c r="H21" s="14" t="s">
        <v>293</v>
      </c>
      <c r="I21" s="14" t="s">
        <v>216</v>
      </c>
      <c r="J21" s="14" t="s">
        <v>229</v>
      </c>
      <c r="K21" s="14" t="s">
        <v>242</v>
      </c>
      <c r="L21" s="14" t="s">
        <v>255</v>
      </c>
      <c r="M21" s="14" t="s">
        <v>268</v>
      </c>
      <c r="N21" s="5">
        <v>54</v>
      </c>
      <c r="O21" s="5" t="s">
        <v>33</v>
      </c>
      <c r="Q21" s="64" t="s">
        <v>375</v>
      </c>
      <c r="R21" s="64" t="s">
        <v>385</v>
      </c>
    </row>
    <row r="22" spans="1:19" x14ac:dyDescent="0.2">
      <c r="A22" s="13" t="s">
        <v>281</v>
      </c>
      <c r="B22" s="13" t="s">
        <v>294</v>
      </c>
      <c r="C22" s="13" t="s">
        <v>217</v>
      </c>
      <c r="D22" s="13" t="s">
        <v>230</v>
      </c>
      <c r="E22" s="13" t="s">
        <v>243</v>
      </c>
      <c r="F22" s="13" t="s">
        <v>256</v>
      </c>
      <c r="G22" s="13" t="s">
        <v>269</v>
      </c>
      <c r="H22" s="13" t="s">
        <v>282</v>
      </c>
      <c r="I22" s="13" t="s">
        <v>295</v>
      </c>
      <c r="J22" s="13" t="s">
        <v>218</v>
      </c>
      <c r="K22" s="13" t="s">
        <v>231</v>
      </c>
      <c r="L22" s="13" t="s">
        <v>244</v>
      </c>
      <c r="M22" s="13" t="s">
        <v>257</v>
      </c>
      <c r="N22" s="5">
        <v>55</v>
      </c>
      <c r="O22" s="5" t="s">
        <v>33</v>
      </c>
      <c r="Q22" s="64" t="s">
        <v>376</v>
      </c>
      <c r="R22" s="64" t="s">
        <v>386</v>
      </c>
    </row>
    <row r="23" spans="1:19" x14ac:dyDescent="0.2">
      <c r="A23" s="14" t="s">
        <v>270</v>
      </c>
      <c r="B23" s="14" t="s">
        <v>283</v>
      </c>
      <c r="C23" s="14" t="s">
        <v>296</v>
      </c>
      <c r="D23" s="14" t="s">
        <v>219</v>
      </c>
      <c r="E23" s="14" t="s">
        <v>232</v>
      </c>
      <c r="F23" s="14" t="s">
        <v>245</v>
      </c>
      <c r="G23" s="14" t="s">
        <v>258</v>
      </c>
      <c r="H23" s="14" t="s">
        <v>271</v>
      </c>
      <c r="I23" s="14" t="s">
        <v>284</v>
      </c>
      <c r="J23" s="14" t="s">
        <v>297</v>
      </c>
      <c r="K23" s="14" t="s">
        <v>220</v>
      </c>
      <c r="L23" s="14" t="s">
        <v>233</v>
      </c>
      <c r="M23" s="14" t="s">
        <v>246</v>
      </c>
      <c r="N23" s="5">
        <v>56</v>
      </c>
      <c r="O23" s="5" t="s">
        <v>33</v>
      </c>
      <c r="Q23" s="64" t="s">
        <v>401</v>
      </c>
      <c r="R23" s="64" t="s">
        <v>402</v>
      </c>
    </row>
    <row r="24" spans="1:19" x14ac:dyDescent="0.2">
      <c r="A24" s="13" t="s">
        <v>259</v>
      </c>
      <c r="B24" s="13" t="s">
        <v>272</v>
      </c>
      <c r="C24" s="13" t="s">
        <v>285</v>
      </c>
      <c r="D24" s="13" t="s">
        <v>298</v>
      </c>
      <c r="E24" s="13" t="s">
        <v>221</v>
      </c>
      <c r="F24" s="13" t="s">
        <v>234</v>
      </c>
      <c r="G24" s="13" t="s">
        <v>247</v>
      </c>
      <c r="H24" s="13" t="s">
        <v>260</v>
      </c>
      <c r="I24" s="13" t="s">
        <v>273</v>
      </c>
      <c r="J24" s="13" t="s">
        <v>286</v>
      </c>
      <c r="K24" s="13" t="s">
        <v>299</v>
      </c>
      <c r="L24" s="13" t="s">
        <v>222</v>
      </c>
      <c r="M24" s="13" t="s">
        <v>235</v>
      </c>
      <c r="N24" s="5">
        <v>57</v>
      </c>
      <c r="O24" s="5" t="s">
        <v>33</v>
      </c>
      <c r="Q24" s="63"/>
      <c r="R24" s="63"/>
    </row>
    <row r="25" spans="1:19" x14ac:dyDescent="0.2">
      <c r="A25" s="14" t="s">
        <v>248</v>
      </c>
      <c r="B25" s="14" t="s">
        <v>261</v>
      </c>
      <c r="C25" s="14" t="s">
        <v>274</v>
      </c>
      <c r="D25" s="14" t="s">
        <v>287</v>
      </c>
      <c r="E25" s="14" t="s">
        <v>300</v>
      </c>
      <c r="F25" s="14" t="s">
        <v>223</v>
      </c>
      <c r="G25" s="14" t="s">
        <v>236</v>
      </c>
      <c r="H25" s="14" t="s">
        <v>249</v>
      </c>
      <c r="I25" s="14" t="s">
        <v>262</v>
      </c>
      <c r="J25" s="14" t="s">
        <v>275</v>
      </c>
      <c r="K25" s="14" t="s">
        <v>288</v>
      </c>
      <c r="L25" s="14" t="s">
        <v>301</v>
      </c>
      <c r="M25" s="14" t="s">
        <v>224</v>
      </c>
      <c r="N25" s="5">
        <v>58</v>
      </c>
      <c r="O25" s="5" t="s">
        <v>33</v>
      </c>
    </row>
    <row r="26" spans="1:19" x14ac:dyDescent="0.2">
      <c r="A26" s="13" t="s">
        <v>237</v>
      </c>
      <c r="B26" s="13" t="s">
        <v>250</v>
      </c>
      <c r="C26" s="13" t="s">
        <v>263</v>
      </c>
      <c r="D26" s="13" t="s">
        <v>276</v>
      </c>
      <c r="E26" s="13" t="s">
        <v>289</v>
      </c>
      <c r="F26" s="13" t="s">
        <v>302</v>
      </c>
      <c r="G26" s="13" t="s">
        <v>225</v>
      </c>
      <c r="H26" s="13" t="s">
        <v>238</v>
      </c>
      <c r="I26" s="13" t="s">
        <v>251</v>
      </c>
      <c r="J26" s="13" t="s">
        <v>264</v>
      </c>
      <c r="K26" s="13" t="s">
        <v>277</v>
      </c>
      <c r="L26" s="13" t="s">
        <v>290</v>
      </c>
      <c r="M26" s="13" t="s">
        <v>303</v>
      </c>
      <c r="N26" s="5">
        <v>59</v>
      </c>
      <c r="O26" s="5" t="s">
        <v>33</v>
      </c>
      <c r="Q26" s="291" t="s">
        <v>366</v>
      </c>
      <c r="R26" s="291"/>
      <c r="S26" s="65" t="s">
        <v>388</v>
      </c>
    </row>
    <row r="27" spans="1:19" x14ac:dyDescent="0.2">
      <c r="A27" s="15"/>
      <c r="B27" s="15"/>
      <c r="C27" s="15"/>
      <c r="D27" s="15"/>
      <c r="E27" s="15"/>
      <c r="F27" s="15"/>
      <c r="G27" s="15"/>
      <c r="H27" s="15"/>
      <c r="I27" s="15"/>
      <c r="J27" s="15"/>
      <c r="K27" s="15"/>
      <c r="L27" s="15"/>
      <c r="M27" s="15"/>
      <c r="O27" s="15"/>
      <c r="Q27" s="66" t="s">
        <v>367</v>
      </c>
      <c r="R27" s="66" t="s">
        <v>377</v>
      </c>
      <c r="S27" s="69">
        <f>Entries!$I$7</f>
        <v>15</v>
      </c>
    </row>
    <row r="28" spans="1:19" x14ac:dyDescent="0.2">
      <c r="Q28" s="66" t="s">
        <v>368</v>
      </c>
      <c r="R28" s="66" t="s">
        <v>378</v>
      </c>
      <c r="S28" s="69">
        <f>Entries!$I$7</f>
        <v>15</v>
      </c>
    </row>
    <row r="29" spans="1:19" x14ac:dyDescent="0.2">
      <c r="Q29" s="66" t="s">
        <v>369</v>
      </c>
      <c r="R29" s="66" t="s">
        <v>379</v>
      </c>
      <c r="S29" s="69">
        <f>Entries!$I$7</f>
        <v>15</v>
      </c>
    </row>
    <row r="30" spans="1:19" x14ac:dyDescent="0.2">
      <c r="Q30" s="66" t="s">
        <v>370</v>
      </c>
      <c r="R30" s="66" t="s">
        <v>380</v>
      </c>
      <c r="S30" s="69">
        <f>Entries!$I$8</f>
        <v>40</v>
      </c>
    </row>
    <row r="31" spans="1:19" x14ac:dyDescent="0.2">
      <c r="Q31" s="66" t="s">
        <v>371</v>
      </c>
      <c r="R31" s="66" t="s">
        <v>381</v>
      </c>
      <c r="S31" s="69">
        <f>Entries!$I$6</f>
        <v>7.5</v>
      </c>
    </row>
    <row r="32" spans="1:19" x14ac:dyDescent="0.2">
      <c r="Q32" s="66" t="s">
        <v>372</v>
      </c>
      <c r="R32" s="66" t="s">
        <v>382</v>
      </c>
      <c r="S32" s="69">
        <f>Entries!$I$6</f>
        <v>7.5</v>
      </c>
    </row>
    <row r="33" spans="17:19" x14ac:dyDescent="0.2">
      <c r="Q33" s="66" t="s">
        <v>395</v>
      </c>
      <c r="R33" s="66" t="s">
        <v>396</v>
      </c>
      <c r="S33" s="69">
        <f>Entries!$I$7</f>
        <v>15</v>
      </c>
    </row>
    <row r="34" spans="17:19" x14ac:dyDescent="0.2">
      <c r="Q34" s="66" t="s">
        <v>397</v>
      </c>
      <c r="R34" s="66" t="s">
        <v>400</v>
      </c>
      <c r="S34" s="69">
        <f>Entries!$I$7</f>
        <v>15</v>
      </c>
    </row>
    <row r="35" spans="17:19" x14ac:dyDescent="0.2">
      <c r="Q35" s="66" t="s">
        <v>398</v>
      </c>
      <c r="R35" s="66" t="s">
        <v>399</v>
      </c>
      <c r="S35" s="69">
        <f>Entries!$I$7</f>
        <v>15</v>
      </c>
    </row>
    <row r="36" spans="17:19" x14ac:dyDescent="0.2">
      <c r="Q36" s="67"/>
      <c r="R36" s="67"/>
      <c r="S36" s="109"/>
    </row>
  </sheetData>
  <mergeCells count="2">
    <mergeCell ref="Q19:R19"/>
    <mergeCell ref="Q26:R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91DCDDA291374CBBE4303D719A3367" ma:contentTypeVersion="2" ma:contentTypeDescription="Create a new document." ma:contentTypeScope="" ma:versionID="72d8da92b3427c370a2fd42c1574f353">
  <xsd:schema xmlns:xsd="http://www.w3.org/2001/XMLSchema" xmlns:xs="http://www.w3.org/2001/XMLSchema" xmlns:p="http://schemas.microsoft.com/office/2006/metadata/properties" xmlns:ns2="f63290e2-c5a8-4adb-813d-17b3209dd0af" targetNamespace="http://schemas.microsoft.com/office/2006/metadata/properties" ma:root="true" ma:fieldsID="98c9431868688c1c6cdfdbb66ee3fe5c" ns2:_="">
    <xsd:import namespace="f63290e2-c5a8-4adb-813d-17b3209dd0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290e2-c5a8-4adb-813d-17b3209dd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20269-2B19-42CB-A2D2-DF4D4BEAD17B}">
  <ds:schemaRefs>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http://schemas.microsoft.com/sharepoint/v3/fields"/>
    <ds:schemaRef ds:uri="9ba43358-80a9-4963-bae6-0f838e7eebd2"/>
    <ds:schemaRef ds:uri="f63290e2-c5a8-4adb-813d-17b3209dd0af"/>
  </ds:schemaRefs>
</ds:datastoreItem>
</file>

<file path=customXml/itemProps2.xml><?xml version="1.0" encoding="utf-8"?>
<ds:datastoreItem xmlns:ds="http://schemas.openxmlformats.org/officeDocument/2006/customXml" ds:itemID="{2F897FEB-1FC2-4131-A583-CD756E615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290e2-c5a8-4adb-813d-17b3209dd0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DD9DA4-2745-4ED8-8EC4-3AB866C73D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Entries</vt:lpstr>
      <vt:lpstr>Payment &amp; Authorisation</vt:lpstr>
      <vt:lpstr>Privacy</vt:lpstr>
      <vt:lpstr>Data</vt:lpstr>
      <vt:lpstr>AgeGroup</vt:lpstr>
      <vt:lpstr>AllEntries</vt:lpstr>
      <vt:lpstr>CompNumbers</vt:lpstr>
      <vt:lpstr>Discipline</vt:lpstr>
      <vt:lpstr>Entries!Print_Area</vt:lpstr>
      <vt:lpstr>'Payment &amp; Authorisation'!Print_Area</vt:lpstr>
      <vt:lpstr>Privacy!Print_Area</vt:lpstr>
      <vt:lpstr>Privacy!Print_Titles</vt:lpstr>
      <vt:lpstr>RegionCodes</vt:lpstr>
      <vt:lpstr>RegionList</vt:lpstr>
      <vt:lpstr>TeamNumbers</vt:lpstr>
      <vt:lpstr>TickBox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BSGA</dc:title>
  <dc:subject>Entry Form</dc:subject>
  <dc:creator>Chris Hopes / Vicki Royston</dc:creator>
  <cp:lastModifiedBy>Chris</cp:lastModifiedBy>
  <cp:lastPrinted>2021-04-07T10:57:20Z</cp:lastPrinted>
  <dcterms:created xsi:type="dcterms:W3CDTF">1996-10-14T23:33:28Z</dcterms:created>
  <dcterms:modified xsi:type="dcterms:W3CDTF">2023-01-09T21:06:12Z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0x0101008291DCDDA291374CBBE4303D719A3367</vt:lpwstr>
  </property>
</Properties>
</file>